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gplc-my.sharepoint.com/personal/scott_kee_compass-usa_com/Documents/Desktop/"/>
    </mc:Choice>
  </mc:AlternateContent>
  <xr:revisionPtr revIDLastSave="228" documentId="8_{2FD44806-C444-44FB-BDCF-DBFFDEAED401}" xr6:coauthVersionLast="47" xr6:coauthVersionMax="47" xr10:uidLastSave="{AD2D7ABA-AC2C-492F-847E-50B01E1B6EC5}"/>
  <bookViews>
    <workbookView xWindow="28680" yWindow="-120" windowWidth="29040" windowHeight="15720" tabRatio="833" activeTab="1" xr2:uid="{1E4EA3B5-972D-4EAF-8F5F-097EF0837106}"/>
  </bookViews>
  <sheets>
    <sheet name="Instructions" sheetId="2" r:id="rId1"/>
    <sheet name="Week 1 Tracker" sheetId="1" r:id="rId2"/>
    <sheet name="Week 2 Tracker" sheetId="5" r:id="rId3"/>
    <sheet name="Week 3 Tracker" sheetId="6" r:id="rId4"/>
    <sheet name="Week 4 Tracker" sheetId="7" r:id="rId5"/>
    <sheet name="Week 5 Tracker" sheetId="9" r:id="rId6"/>
    <sheet name="SUMMARY" sheetId="10" r:id="rId7"/>
    <sheet name="Upload Week 1" sheetId="11" state="hidden" r:id="rId8"/>
    <sheet name="Upload Week 2" sheetId="12" state="hidden" r:id="rId9"/>
    <sheet name="Upload Week 3" sheetId="13" state="hidden" r:id="rId10"/>
    <sheet name="Upload Week 4" sheetId="14" state="hidden" r:id="rId11"/>
    <sheet name="Upload Week 5" sheetId="15" state="hidden" r:id="rId12"/>
    <sheet name="Upload CMO Tool" sheetId="17" state="hidden" r:id="rId13"/>
    <sheet name="unit" sheetId="16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9" l="1"/>
  <c r="J52" i="9"/>
  <c r="J51" i="9"/>
  <c r="J50" i="9"/>
  <c r="J49" i="9"/>
  <c r="J48" i="9"/>
  <c r="J47" i="9"/>
  <c r="J46" i="9"/>
  <c r="J45" i="9"/>
  <c r="J44" i="9"/>
  <c r="J43" i="9"/>
  <c r="J42" i="9"/>
  <c r="J39" i="9"/>
  <c r="J38" i="9"/>
  <c r="J37" i="9"/>
  <c r="J36" i="9"/>
  <c r="J35" i="9"/>
  <c r="J34" i="9"/>
  <c r="J33" i="9"/>
  <c r="J32" i="9"/>
  <c r="J29" i="9"/>
  <c r="J28" i="9"/>
  <c r="J27" i="9"/>
  <c r="J26" i="9"/>
  <c r="J25" i="9"/>
  <c r="J24" i="9"/>
  <c r="J23" i="9"/>
  <c r="J22" i="9"/>
  <c r="J19" i="9"/>
  <c r="J18" i="9"/>
  <c r="J17" i="9"/>
  <c r="J16" i="9"/>
  <c r="J15" i="9"/>
  <c r="J14" i="9"/>
  <c r="J13" i="9"/>
  <c r="J12" i="9"/>
  <c r="J53" i="7"/>
  <c r="J52" i="7"/>
  <c r="J51" i="7"/>
  <c r="J50" i="7"/>
  <c r="J49" i="7"/>
  <c r="J48" i="7"/>
  <c r="J47" i="7"/>
  <c r="J46" i="7"/>
  <c r="J45" i="7"/>
  <c r="J44" i="7"/>
  <c r="J43" i="7"/>
  <c r="J42" i="7"/>
  <c r="J39" i="7"/>
  <c r="J38" i="7"/>
  <c r="J37" i="7"/>
  <c r="J36" i="7"/>
  <c r="J35" i="7"/>
  <c r="J34" i="7"/>
  <c r="J33" i="7"/>
  <c r="J32" i="7"/>
  <c r="J29" i="7"/>
  <c r="J28" i="7"/>
  <c r="J27" i="7"/>
  <c r="J26" i="7"/>
  <c r="J25" i="7"/>
  <c r="J24" i="7"/>
  <c r="J23" i="7"/>
  <c r="J22" i="7"/>
  <c r="J19" i="7"/>
  <c r="J18" i="7"/>
  <c r="J17" i="7"/>
  <c r="J16" i="7"/>
  <c r="J15" i="7"/>
  <c r="J14" i="7"/>
  <c r="J13" i="7"/>
  <c r="J12" i="7"/>
  <c r="J53" i="6"/>
  <c r="J52" i="6"/>
  <c r="J51" i="6"/>
  <c r="J50" i="6"/>
  <c r="J49" i="6"/>
  <c r="J48" i="6"/>
  <c r="J47" i="6"/>
  <c r="J46" i="6"/>
  <c r="J45" i="6"/>
  <c r="J44" i="6"/>
  <c r="J43" i="6"/>
  <c r="J42" i="6"/>
  <c r="J39" i="6"/>
  <c r="J38" i="6"/>
  <c r="J37" i="6"/>
  <c r="J36" i="6"/>
  <c r="J35" i="6"/>
  <c r="J34" i="6"/>
  <c r="J33" i="6"/>
  <c r="J32" i="6"/>
  <c r="J29" i="6"/>
  <c r="J28" i="6"/>
  <c r="J27" i="6"/>
  <c r="J26" i="6"/>
  <c r="J25" i="6"/>
  <c r="J24" i="6"/>
  <c r="J23" i="6"/>
  <c r="J22" i="6"/>
  <c r="J19" i="6"/>
  <c r="J18" i="6"/>
  <c r="J17" i="6"/>
  <c r="J16" i="6"/>
  <c r="J15" i="6"/>
  <c r="J14" i="6"/>
  <c r="J13" i="6"/>
  <c r="J12" i="6"/>
  <c r="J53" i="5"/>
  <c r="J52" i="5"/>
  <c r="J51" i="5"/>
  <c r="J50" i="5"/>
  <c r="J49" i="5"/>
  <c r="J48" i="5"/>
  <c r="J47" i="5"/>
  <c r="J46" i="5"/>
  <c r="J45" i="5"/>
  <c r="J44" i="5"/>
  <c r="J43" i="5"/>
  <c r="J42" i="5"/>
  <c r="J39" i="5"/>
  <c r="J38" i="5"/>
  <c r="J37" i="5"/>
  <c r="J36" i="5"/>
  <c r="J35" i="5"/>
  <c r="J34" i="5"/>
  <c r="J33" i="5"/>
  <c r="J32" i="5"/>
  <c r="J29" i="5"/>
  <c r="J28" i="5"/>
  <c r="J27" i="5"/>
  <c r="J26" i="5"/>
  <c r="J25" i="5"/>
  <c r="J24" i="5"/>
  <c r="J23" i="5"/>
  <c r="J22" i="5"/>
  <c r="J19" i="5"/>
  <c r="J18" i="5"/>
  <c r="J17" i="5"/>
  <c r="J16" i="5"/>
  <c r="J15" i="5"/>
  <c r="J14" i="5"/>
  <c r="J13" i="5"/>
  <c r="J12" i="5"/>
  <c r="J22" i="1"/>
  <c r="J23" i="1"/>
  <c r="J24" i="1"/>
  <c r="J25" i="1"/>
  <c r="J26" i="1"/>
  <c r="J27" i="1"/>
  <c r="J28" i="1"/>
  <c r="J29" i="1"/>
  <c r="J32" i="1"/>
  <c r="J33" i="1"/>
  <c r="J34" i="1"/>
  <c r="J35" i="1"/>
  <c r="J36" i="1"/>
  <c r="J37" i="1"/>
  <c r="J38" i="1"/>
  <c r="J39" i="1"/>
  <c r="J42" i="1"/>
  <c r="J43" i="1"/>
  <c r="J44" i="1"/>
  <c r="J45" i="1"/>
  <c r="J46" i="1"/>
  <c r="J47" i="1"/>
  <c r="J48" i="1"/>
  <c r="J49" i="1"/>
  <c r="J50" i="1"/>
  <c r="J51" i="1"/>
  <c r="J52" i="1"/>
  <c r="J53" i="1"/>
  <c r="J13" i="1"/>
  <c r="J14" i="1"/>
  <c r="J15" i="1"/>
  <c r="J16" i="1"/>
  <c r="J17" i="1"/>
  <c r="J18" i="1"/>
  <c r="J19" i="1"/>
  <c r="J12" i="1"/>
  <c r="D58" i="9"/>
  <c r="I57" i="9"/>
  <c r="I58" i="9" s="1"/>
  <c r="H57" i="9"/>
  <c r="H58" i="9" s="1"/>
  <c r="G57" i="9"/>
  <c r="G58" i="9" s="1"/>
  <c r="F57" i="9"/>
  <c r="F58" i="9" s="1"/>
  <c r="E57" i="9"/>
  <c r="E58" i="9" s="1"/>
  <c r="D57" i="9"/>
  <c r="C57" i="9"/>
  <c r="C58" i="9" s="1"/>
  <c r="I56" i="9"/>
  <c r="H56" i="9"/>
  <c r="G56" i="9"/>
  <c r="F56" i="9"/>
  <c r="E56" i="9"/>
  <c r="D56" i="9"/>
  <c r="J56" i="9" s="1"/>
  <c r="C56" i="9"/>
  <c r="I55" i="9"/>
  <c r="H55" i="9"/>
  <c r="G55" i="9"/>
  <c r="F55" i="9"/>
  <c r="E55" i="9"/>
  <c r="D55" i="9"/>
  <c r="C55" i="9"/>
  <c r="I57" i="7"/>
  <c r="I58" i="7" s="1"/>
  <c r="H57" i="7"/>
  <c r="H58" i="7" s="1"/>
  <c r="G57" i="7"/>
  <c r="F57" i="7"/>
  <c r="F58" i="7" s="1"/>
  <c r="E57" i="7"/>
  <c r="E58" i="7" s="1"/>
  <c r="D57" i="7"/>
  <c r="D58" i="7" s="1"/>
  <c r="C57" i="7"/>
  <c r="C58" i="7" s="1"/>
  <c r="I56" i="7"/>
  <c r="H56" i="7"/>
  <c r="G56" i="7"/>
  <c r="F56" i="7"/>
  <c r="E56" i="7"/>
  <c r="D56" i="7"/>
  <c r="C56" i="7"/>
  <c r="I55" i="7"/>
  <c r="H55" i="7"/>
  <c r="G55" i="7"/>
  <c r="F55" i="7"/>
  <c r="E55" i="7"/>
  <c r="D55" i="7"/>
  <c r="C55" i="7"/>
  <c r="J55" i="7" s="1"/>
  <c r="I57" i="6"/>
  <c r="I58" i="6" s="1"/>
  <c r="H57" i="6"/>
  <c r="H58" i="6" s="1"/>
  <c r="G57" i="6"/>
  <c r="G58" i="6" s="1"/>
  <c r="F57" i="6"/>
  <c r="F58" i="6" s="1"/>
  <c r="E57" i="6"/>
  <c r="E58" i="6" s="1"/>
  <c r="D57" i="6"/>
  <c r="D58" i="6" s="1"/>
  <c r="C57" i="6"/>
  <c r="C58" i="6" s="1"/>
  <c r="I56" i="6"/>
  <c r="H56" i="6"/>
  <c r="G56" i="6"/>
  <c r="F56" i="6"/>
  <c r="E56" i="6"/>
  <c r="D56" i="6"/>
  <c r="C56" i="6"/>
  <c r="I55" i="6"/>
  <c r="H55" i="6"/>
  <c r="G55" i="6"/>
  <c r="F55" i="6"/>
  <c r="E55" i="6"/>
  <c r="D55" i="6"/>
  <c r="C55" i="6"/>
  <c r="F58" i="5"/>
  <c r="I57" i="5"/>
  <c r="I58" i="5" s="1"/>
  <c r="H57" i="5"/>
  <c r="H58" i="5" s="1"/>
  <c r="G57" i="5"/>
  <c r="G58" i="5" s="1"/>
  <c r="F57" i="5"/>
  <c r="E57" i="5"/>
  <c r="E58" i="5" s="1"/>
  <c r="D57" i="5"/>
  <c r="D58" i="5" s="1"/>
  <c r="C57" i="5"/>
  <c r="C58" i="5" s="1"/>
  <c r="I56" i="5"/>
  <c r="H56" i="5"/>
  <c r="G56" i="5"/>
  <c r="F56" i="5"/>
  <c r="E56" i="5"/>
  <c r="D56" i="5"/>
  <c r="C56" i="5"/>
  <c r="I55" i="5"/>
  <c r="H55" i="5"/>
  <c r="G55" i="5"/>
  <c r="F55" i="5"/>
  <c r="E55" i="5"/>
  <c r="D55" i="5"/>
  <c r="C55" i="5"/>
  <c r="C4" i="5"/>
  <c r="C4" i="9" s="1"/>
  <c r="C4" i="10" s="1"/>
  <c r="J9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D58" i="1" s="1"/>
  <c r="E57" i="1"/>
  <c r="E58" i="1" s="1"/>
  <c r="F57" i="1"/>
  <c r="F58" i="1" s="1"/>
  <c r="G57" i="1"/>
  <c r="G58" i="1" s="1"/>
  <c r="H57" i="1"/>
  <c r="H58" i="1" s="1"/>
  <c r="I57" i="1"/>
  <c r="I58" i="1" s="1"/>
  <c r="K7" i="11"/>
  <c r="K6" i="11"/>
  <c r="A2" i="11"/>
  <c r="A8" i="11" s="1"/>
  <c r="C8" i="11" s="1"/>
  <c r="P3" i="12"/>
  <c r="K8" i="11"/>
  <c r="K5" i="11"/>
  <c r="K4" i="11"/>
  <c r="K3" i="11"/>
  <c r="P2" i="12"/>
  <c r="P2" i="15"/>
  <c r="P8" i="15" s="1"/>
  <c r="P2" i="14"/>
  <c r="P6" i="14" s="1"/>
  <c r="P2" i="13"/>
  <c r="P8" i="13" s="1"/>
  <c r="K4" i="12"/>
  <c r="P2" i="11"/>
  <c r="P8" i="11" s="1"/>
  <c r="K8" i="14"/>
  <c r="K7" i="14"/>
  <c r="K6" i="14"/>
  <c r="K5" i="14"/>
  <c r="K4" i="14"/>
  <c r="K3" i="14"/>
  <c r="P4" i="13"/>
  <c r="P3" i="13"/>
  <c r="K8" i="13"/>
  <c r="K7" i="13"/>
  <c r="K6" i="13"/>
  <c r="K5" i="13"/>
  <c r="K4" i="13"/>
  <c r="K3" i="13"/>
  <c r="P5" i="12"/>
  <c r="P4" i="12"/>
  <c r="K7" i="12"/>
  <c r="K6" i="12"/>
  <c r="K5" i="12"/>
  <c r="K3" i="12"/>
  <c r="P7" i="15"/>
  <c r="P3" i="15"/>
  <c r="K8" i="15"/>
  <c r="K7" i="15"/>
  <c r="K6" i="15"/>
  <c r="K5" i="15"/>
  <c r="K4" i="15"/>
  <c r="K3" i="15"/>
  <c r="BF8" i="15"/>
  <c r="BE8" i="15"/>
  <c r="BD8" i="15"/>
  <c r="BC8" i="15"/>
  <c r="BB8" i="15"/>
  <c r="BA8" i="15"/>
  <c r="AZ8" i="15"/>
  <c r="AY8" i="15"/>
  <c r="AX8" i="15"/>
  <c r="AW8" i="15"/>
  <c r="AV8" i="15"/>
  <c r="AU8" i="15"/>
  <c r="AR8" i="15"/>
  <c r="AQ8" i="15"/>
  <c r="AP8" i="15"/>
  <c r="AO8" i="15"/>
  <c r="AN8" i="15"/>
  <c r="AM8" i="15"/>
  <c r="AL8" i="15"/>
  <c r="AK8" i="15"/>
  <c r="AH8" i="15"/>
  <c r="AG8" i="15"/>
  <c r="AF8" i="15"/>
  <c r="AE8" i="15"/>
  <c r="AD8" i="15"/>
  <c r="AC8" i="15"/>
  <c r="AB8" i="15"/>
  <c r="AA8" i="15"/>
  <c r="X8" i="15"/>
  <c r="W8" i="15"/>
  <c r="V8" i="15"/>
  <c r="U8" i="15"/>
  <c r="T8" i="15"/>
  <c r="S8" i="15"/>
  <c r="R8" i="15"/>
  <c r="Q8" i="15"/>
  <c r="O8" i="15"/>
  <c r="BF7" i="15"/>
  <c r="BE7" i="15"/>
  <c r="BD7" i="15"/>
  <c r="BC7" i="15"/>
  <c r="BB7" i="15"/>
  <c r="BA7" i="15"/>
  <c r="AZ7" i="15"/>
  <c r="AY7" i="15"/>
  <c r="AX7" i="15"/>
  <c r="AW7" i="15"/>
  <c r="AV7" i="15"/>
  <c r="AU7" i="15"/>
  <c r="AR7" i="15"/>
  <c r="AQ7" i="15"/>
  <c r="AP7" i="15"/>
  <c r="AO7" i="15"/>
  <c r="AN7" i="15"/>
  <c r="AM7" i="15"/>
  <c r="AL7" i="15"/>
  <c r="AK7" i="15"/>
  <c r="AH7" i="15"/>
  <c r="AG7" i="15"/>
  <c r="AF7" i="15"/>
  <c r="AE7" i="15"/>
  <c r="AD7" i="15"/>
  <c r="AC7" i="15"/>
  <c r="AB7" i="15"/>
  <c r="AA7" i="15"/>
  <c r="X7" i="15"/>
  <c r="W7" i="15"/>
  <c r="V7" i="15"/>
  <c r="U7" i="15"/>
  <c r="T7" i="15"/>
  <c r="S7" i="15"/>
  <c r="R7" i="15"/>
  <c r="Q7" i="15"/>
  <c r="O7" i="15"/>
  <c r="BF6" i="15"/>
  <c r="BE6" i="15"/>
  <c r="BD6" i="15"/>
  <c r="BC6" i="15"/>
  <c r="BB6" i="15"/>
  <c r="BA6" i="15"/>
  <c r="AZ6" i="15"/>
  <c r="AY6" i="15"/>
  <c r="AX6" i="15"/>
  <c r="AW6" i="15"/>
  <c r="AV6" i="15"/>
  <c r="AU6" i="15"/>
  <c r="AR6" i="15"/>
  <c r="AQ6" i="15"/>
  <c r="AP6" i="15"/>
  <c r="AO6" i="15"/>
  <c r="AN6" i="15"/>
  <c r="AM6" i="15"/>
  <c r="AL6" i="15"/>
  <c r="AK6" i="15"/>
  <c r="AH6" i="15"/>
  <c r="AG6" i="15"/>
  <c r="AF6" i="15"/>
  <c r="AE6" i="15"/>
  <c r="AD6" i="15"/>
  <c r="AC6" i="15"/>
  <c r="AB6" i="15"/>
  <c r="AA6" i="15"/>
  <c r="X6" i="15"/>
  <c r="W6" i="15"/>
  <c r="V6" i="15"/>
  <c r="U6" i="15"/>
  <c r="T6" i="15"/>
  <c r="S6" i="15"/>
  <c r="R6" i="15"/>
  <c r="Q6" i="15"/>
  <c r="O6" i="15"/>
  <c r="BF5" i="15"/>
  <c r="BE5" i="15"/>
  <c r="BD5" i="15"/>
  <c r="BC5" i="15"/>
  <c r="BB5" i="15"/>
  <c r="BA5" i="15"/>
  <c r="AZ5" i="15"/>
  <c r="AY5" i="15"/>
  <c r="AX5" i="15"/>
  <c r="AW5" i="15"/>
  <c r="AV5" i="15"/>
  <c r="AU5" i="15"/>
  <c r="AR5" i="15"/>
  <c r="AQ5" i="15"/>
  <c r="AP5" i="15"/>
  <c r="AO5" i="15"/>
  <c r="AN5" i="15"/>
  <c r="AM5" i="15"/>
  <c r="AL5" i="15"/>
  <c r="AK5" i="15"/>
  <c r="AH5" i="15"/>
  <c r="AG5" i="15"/>
  <c r="AF5" i="15"/>
  <c r="AE5" i="15"/>
  <c r="AD5" i="15"/>
  <c r="AC5" i="15"/>
  <c r="AB5" i="15"/>
  <c r="AA5" i="15"/>
  <c r="X5" i="15"/>
  <c r="W5" i="15"/>
  <c r="V5" i="15"/>
  <c r="U5" i="15"/>
  <c r="T5" i="15"/>
  <c r="S5" i="15"/>
  <c r="R5" i="15"/>
  <c r="Q5" i="15"/>
  <c r="O5" i="15"/>
  <c r="BF4" i="15"/>
  <c r="BE4" i="15"/>
  <c r="BD4" i="15"/>
  <c r="BC4" i="15"/>
  <c r="BB4" i="15"/>
  <c r="BA4" i="15"/>
  <c r="AZ4" i="15"/>
  <c r="AY4" i="15"/>
  <c r="AX4" i="15"/>
  <c r="AW4" i="15"/>
  <c r="AV4" i="15"/>
  <c r="AU4" i="15"/>
  <c r="AR4" i="15"/>
  <c r="AQ4" i="15"/>
  <c r="AP4" i="15"/>
  <c r="AO4" i="15"/>
  <c r="AN4" i="15"/>
  <c r="AM4" i="15"/>
  <c r="AL4" i="15"/>
  <c r="AK4" i="15"/>
  <c r="AH4" i="15"/>
  <c r="AG4" i="15"/>
  <c r="AF4" i="15"/>
  <c r="AE4" i="15"/>
  <c r="AD4" i="15"/>
  <c r="AC4" i="15"/>
  <c r="AB4" i="15"/>
  <c r="AA4" i="15"/>
  <c r="X4" i="15"/>
  <c r="W4" i="15"/>
  <c r="V4" i="15"/>
  <c r="U4" i="15"/>
  <c r="T4" i="15"/>
  <c r="S4" i="15"/>
  <c r="R4" i="15"/>
  <c r="Q4" i="15"/>
  <c r="O4" i="15"/>
  <c r="BF3" i="15"/>
  <c r="BE3" i="15"/>
  <c r="BD3" i="15"/>
  <c r="BC3" i="15"/>
  <c r="BB3" i="15"/>
  <c r="BA3" i="15"/>
  <c r="AZ3" i="15"/>
  <c r="AY3" i="15"/>
  <c r="AX3" i="15"/>
  <c r="AW3" i="15"/>
  <c r="AV3" i="15"/>
  <c r="AU3" i="15"/>
  <c r="AR3" i="15"/>
  <c r="AQ3" i="15"/>
  <c r="AP3" i="15"/>
  <c r="AO3" i="15"/>
  <c r="AN3" i="15"/>
  <c r="AM3" i="15"/>
  <c r="AL3" i="15"/>
  <c r="AK3" i="15"/>
  <c r="AH3" i="15"/>
  <c r="AG3" i="15"/>
  <c r="AF3" i="15"/>
  <c r="AE3" i="15"/>
  <c r="AD3" i="15"/>
  <c r="AC3" i="15"/>
  <c r="AB3" i="15"/>
  <c r="AA3" i="15"/>
  <c r="X3" i="15"/>
  <c r="W3" i="15"/>
  <c r="V3" i="15"/>
  <c r="U3" i="15"/>
  <c r="T3" i="15"/>
  <c r="S3" i="15"/>
  <c r="R3" i="15"/>
  <c r="Q3" i="15"/>
  <c r="O3" i="15"/>
  <c r="BF2" i="15"/>
  <c r="BE2" i="15"/>
  <c r="BD2" i="15"/>
  <c r="BC2" i="15"/>
  <c r="BB2" i="15"/>
  <c r="BA2" i="15"/>
  <c r="AZ2" i="15"/>
  <c r="AY2" i="15"/>
  <c r="AX2" i="15"/>
  <c r="AW2" i="15"/>
  <c r="AV2" i="15"/>
  <c r="AU2" i="15"/>
  <c r="AR2" i="15"/>
  <c r="AQ2" i="15"/>
  <c r="AP2" i="15"/>
  <c r="AO2" i="15"/>
  <c r="AN2" i="15"/>
  <c r="AM2" i="15"/>
  <c r="AL2" i="15"/>
  <c r="AK2" i="15"/>
  <c r="AH2" i="15"/>
  <c r="AG2" i="15"/>
  <c r="AF2" i="15"/>
  <c r="AE2" i="15"/>
  <c r="AD2" i="15"/>
  <c r="AC2" i="15"/>
  <c r="AB2" i="15"/>
  <c r="AA2" i="15"/>
  <c r="X2" i="15"/>
  <c r="W2" i="15"/>
  <c r="V2" i="15"/>
  <c r="U2" i="15"/>
  <c r="T2" i="15"/>
  <c r="S2" i="15"/>
  <c r="R2" i="15"/>
  <c r="Q2" i="15"/>
  <c r="O2" i="15"/>
  <c r="BF8" i="14"/>
  <c r="BE8" i="14"/>
  <c r="BD8" i="14"/>
  <c r="BC8" i="14"/>
  <c r="BB8" i="14"/>
  <c r="BA8" i="14"/>
  <c r="AZ8" i="14"/>
  <c r="AY8" i="14"/>
  <c r="AX8" i="14"/>
  <c r="AW8" i="14"/>
  <c r="AV8" i="14"/>
  <c r="AU8" i="14"/>
  <c r="AR8" i="14"/>
  <c r="AQ8" i="14"/>
  <c r="AP8" i="14"/>
  <c r="AO8" i="14"/>
  <c r="AN8" i="14"/>
  <c r="AM8" i="14"/>
  <c r="AL8" i="14"/>
  <c r="AK8" i="14"/>
  <c r="AH8" i="14"/>
  <c r="AG8" i="14"/>
  <c r="AF8" i="14"/>
  <c r="AE8" i="14"/>
  <c r="AD8" i="14"/>
  <c r="AC8" i="14"/>
  <c r="AB8" i="14"/>
  <c r="AA8" i="14"/>
  <c r="X8" i="14"/>
  <c r="W8" i="14"/>
  <c r="V8" i="14"/>
  <c r="U8" i="14"/>
  <c r="T8" i="14"/>
  <c r="S8" i="14"/>
  <c r="R8" i="14"/>
  <c r="Q8" i="14"/>
  <c r="O8" i="14"/>
  <c r="BF7" i="14"/>
  <c r="BE7" i="14"/>
  <c r="BD7" i="14"/>
  <c r="BC7" i="14"/>
  <c r="BB7" i="14"/>
  <c r="BA7" i="14"/>
  <c r="AZ7" i="14"/>
  <c r="AY7" i="14"/>
  <c r="AX7" i="14"/>
  <c r="AW7" i="14"/>
  <c r="AV7" i="14"/>
  <c r="AU7" i="14"/>
  <c r="AR7" i="14"/>
  <c r="AQ7" i="14"/>
  <c r="AP7" i="14"/>
  <c r="AO7" i="14"/>
  <c r="AN7" i="14"/>
  <c r="AM7" i="14"/>
  <c r="AL7" i="14"/>
  <c r="AK7" i="14"/>
  <c r="AH7" i="14"/>
  <c r="AG7" i="14"/>
  <c r="AF7" i="14"/>
  <c r="AE7" i="14"/>
  <c r="AD7" i="14"/>
  <c r="AC7" i="14"/>
  <c r="AB7" i="14"/>
  <c r="AA7" i="14"/>
  <c r="X7" i="14"/>
  <c r="W7" i="14"/>
  <c r="V7" i="14"/>
  <c r="U7" i="14"/>
  <c r="T7" i="14"/>
  <c r="S7" i="14"/>
  <c r="R7" i="14"/>
  <c r="Q7" i="14"/>
  <c r="O7" i="14"/>
  <c r="BF6" i="14"/>
  <c r="BE6" i="14"/>
  <c r="BD6" i="14"/>
  <c r="BC6" i="14"/>
  <c r="BB6" i="14"/>
  <c r="BA6" i="14"/>
  <c r="AZ6" i="14"/>
  <c r="AY6" i="14"/>
  <c r="AX6" i="14"/>
  <c r="AW6" i="14"/>
  <c r="AV6" i="14"/>
  <c r="AU6" i="14"/>
  <c r="AR6" i="14"/>
  <c r="AQ6" i="14"/>
  <c r="AP6" i="14"/>
  <c r="AO6" i="14"/>
  <c r="AN6" i="14"/>
  <c r="AM6" i="14"/>
  <c r="AL6" i="14"/>
  <c r="AK6" i="14"/>
  <c r="AH6" i="14"/>
  <c r="AG6" i="14"/>
  <c r="AF6" i="14"/>
  <c r="AE6" i="14"/>
  <c r="AD6" i="14"/>
  <c r="AC6" i="14"/>
  <c r="AB6" i="14"/>
  <c r="AA6" i="14"/>
  <c r="X6" i="14"/>
  <c r="W6" i="14"/>
  <c r="V6" i="14"/>
  <c r="U6" i="14"/>
  <c r="T6" i="14"/>
  <c r="S6" i="14"/>
  <c r="R6" i="14"/>
  <c r="Q6" i="14"/>
  <c r="O6" i="14"/>
  <c r="BF5" i="14"/>
  <c r="BE5" i="14"/>
  <c r="BD5" i="14"/>
  <c r="BC5" i="14"/>
  <c r="BB5" i="14"/>
  <c r="BA5" i="14"/>
  <c r="AZ5" i="14"/>
  <c r="AY5" i="14"/>
  <c r="AX5" i="14"/>
  <c r="AW5" i="14"/>
  <c r="AV5" i="14"/>
  <c r="AU5" i="14"/>
  <c r="AR5" i="14"/>
  <c r="AQ5" i="14"/>
  <c r="AP5" i="14"/>
  <c r="AO5" i="14"/>
  <c r="AN5" i="14"/>
  <c r="AM5" i="14"/>
  <c r="AL5" i="14"/>
  <c r="AK5" i="14"/>
  <c r="AH5" i="14"/>
  <c r="AG5" i="14"/>
  <c r="AF5" i="14"/>
  <c r="AE5" i="14"/>
  <c r="AD5" i="14"/>
  <c r="AC5" i="14"/>
  <c r="AB5" i="14"/>
  <c r="AA5" i="14"/>
  <c r="X5" i="14"/>
  <c r="W5" i="14"/>
  <c r="V5" i="14"/>
  <c r="U5" i="14"/>
  <c r="T5" i="14"/>
  <c r="S5" i="14"/>
  <c r="R5" i="14"/>
  <c r="Q5" i="14"/>
  <c r="O5" i="14"/>
  <c r="BF4" i="14"/>
  <c r="BE4" i="14"/>
  <c r="BD4" i="14"/>
  <c r="BC4" i="14"/>
  <c r="BB4" i="14"/>
  <c r="BA4" i="14"/>
  <c r="AZ4" i="14"/>
  <c r="AY4" i="14"/>
  <c r="AX4" i="14"/>
  <c r="AW4" i="14"/>
  <c r="AV4" i="14"/>
  <c r="AU4" i="14"/>
  <c r="AR4" i="14"/>
  <c r="AQ4" i="14"/>
  <c r="AP4" i="14"/>
  <c r="AO4" i="14"/>
  <c r="AN4" i="14"/>
  <c r="AM4" i="14"/>
  <c r="AL4" i="14"/>
  <c r="AK4" i="14"/>
  <c r="AH4" i="14"/>
  <c r="AG4" i="14"/>
  <c r="AF4" i="14"/>
  <c r="AE4" i="14"/>
  <c r="AD4" i="14"/>
  <c r="AC4" i="14"/>
  <c r="AB4" i="14"/>
  <c r="AA4" i="14"/>
  <c r="X4" i="14"/>
  <c r="W4" i="14"/>
  <c r="V4" i="14"/>
  <c r="U4" i="14"/>
  <c r="T4" i="14"/>
  <c r="S4" i="14"/>
  <c r="R4" i="14"/>
  <c r="Q4" i="14"/>
  <c r="O4" i="14"/>
  <c r="BF3" i="14"/>
  <c r="BE3" i="14"/>
  <c r="BD3" i="14"/>
  <c r="BC3" i="14"/>
  <c r="BB3" i="14"/>
  <c r="BA3" i="14"/>
  <c r="AZ3" i="14"/>
  <c r="AY3" i="14"/>
  <c r="AX3" i="14"/>
  <c r="AW3" i="14"/>
  <c r="AV3" i="14"/>
  <c r="AU3" i="14"/>
  <c r="AR3" i="14"/>
  <c r="AQ3" i="14"/>
  <c r="AP3" i="14"/>
  <c r="AO3" i="14"/>
  <c r="AN3" i="14"/>
  <c r="AM3" i="14"/>
  <c r="AL3" i="14"/>
  <c r="AK3" i="14"/>
  <c r="AH3" i="14"/>
  <c r="AG3" i="14"/>
  <c r="AF3" i="14"/>
  <c r="AE3" i="14"/>
  <c r="AD3" i="14"/>
  <c r="AC3" i="14"/>
  <c r="AB3" i="14"/>
  <c r="AA3" i="14"/>
  <c r="X3" i="14"/>
  <c r="W3" i="14"/>
  <c r="V3" i="14"/>
  <c r="U3" i="14"/>
  <c r="T3" i="14"/>
  <c r="S3" i="14"/>
  <c r="R3" i="14"/>
  <c r="Q3" i="14"/>
  <c r="O3" i="14"/>
  <c r="BF2" i="14"/>
  <c r="BE2" i="14"/>
  <c r="BD2" i="14"/>
  <c r="BC2" i="14"/>
  <c r="BB2" i="14"/>
  <c r="BA2" i="14"/>
  <c r="AZ2" i="14"/>
  <c r="AY2" i="14"/>
  <c r="AX2" i="14"/>
  <c r="AW2" i="14"/>
  <c r="AV2" i="14"/>
  <c r="AU2" i="14"/>
  <c r="AR2" i="14"/>
  <c r="AQ2" i="14"/>
  <c r="AP2" i="14"/>
  <c r="AO2" i="14"/>
  <c r="AN2" i="14"/>
  <c r="AM2" i="14"/>
  <c r="AL2" i="14"/>
  <c r="AK2" i="14"/>
  <c r="AH2" i="14"/>
  <c r="AG2" i="14"/>
  <c r="AF2" i="14"/>
  <c r="AE2" i="14"/>
  <c r="AD2" i="14"/>
  <c r="AC2" i="14"/>
  <c r="AB2" i="14"/>
  <c r="AA2" i="14"/>
  <c r="X2" i="14"/>
  <c r="W2" i="14"/>
  <c r="V2" i="14"/>
  <c r="U2" i="14"/>
  <c r="T2" i="14"/>
  <c r="S2" i="14"/>
  <c r="R2" i="14"/>
  <c r="Q2" i="14"/>
  <c r="O2" i="14"/>
  <c r="BF8" i="13"/>
  <c r="BE8" i="13"/>
  <c r="BD8" i="13"/>
  <c r="BC8" i="13"/>
  <c r="BB8" i="13"/>
  <c r="BA8" i="13"/>
  <c r="AZ8" i="13"/>
  <c r="AY8" i="13"/>
  <c r="AX8" i="13"/>
  <c r="AW8" i="13"/>
  <c r="AV8" i="13"/>
  <c r="AU8" i="13"/>
  <c r="AR8" i="13"/>
  <c r="AQ8" i="13"/>
  <c r="AP8" i="13"/>
  <c r="AO8" i="13"/>
  <c r="AN8" i="13"/>
  <c r="AM8" i="13"/>
  <c r="AL8" i="13"/>
  <c r="AK8" i="13"/>
  <c r="AH8" i="13"/>
  <c r="AG8" i="13"/>
  <c r="AF8" i="13"/>
  <c r="AE8" i="13"/>
  <c r="AD8" i="13"/>
  <c r="AC8" i="13"/>
  <c r="AB8" i="13"/>
  <c r="AA8" i="13"/>
  <c r="X8" i="13"/>
  <c r="W8" i="13"/>
  <c r="V8" i="13"/>
  <c r="U8" i="13"/>
  <c r="T8" i="13"/>
  <c r="S8" i="13"/>
  <c r="R8" i="13"/>
  <c r="Q8" i="13"/>
  <c r="O8" i="13"/>
  <c r="BF7" i="13"/>
  <c r="BE7" i="13"/>
  <c r="BD7" i="13"/>
  <c r="BC7" i="13"/>
  <c r="BB7" i="13"/>
  <c r="BA7" i="13"/>
  <c r="AZ7" i="13"/>
  <c r="AY7" i="13"/>
  <c r="AX7" i="13"/>
  <c r="AW7" i="13"/>
  <c r="AV7" i="13"/>
  <c r="AU7" i="13"/>
  <c r="AR7" i="13"/>
  <c r="AQ7" i="13"/>
  <c r="AP7" i="13"/>
  <c r="AO7" i="13"/>
  <c r="AN7" i="13"/>
  <c r="AM7" i="13"/>
  <c r="AL7" i="13"/>
  <c r="AK7" i="13"/>
  <c r="AH7" i="13"/>
  <c r="AG7" i="13"/>
  <c r="AF7" i="13"/>
  <c r="AE7" i="13"/>
  <c r="AD7" i="13"/>
  <c r="AC7" i="13"/>
  <c r="AB7" i="13"/>
  <c r="AA7" i="13"/>
  <c r="X7" i="13"/>
  <c r="W7" i="13"/>
  <c r="V7" i="13"/>
  <c r="U7" i="13"/>
  <c r="T7" i="13"/>
  <c r="S7" i="13"/>
  <c r="R7" i="13"/>
  <c r="Q7" i="13"/>
  <c r="O7" i="13"/>
  <c r="BF6" i="13"/>
  <c r="BE6" i="13"/>
  <c r="BD6" i="13"/>
  <c r="BC6" i="13"/>
  <c r="BB6" i="13"/>
  <c r="BA6" i="13"/>
  <c r="AZ6" i="13"/>
  <c r="AY6" i="13"/>
  <c r="AX6" i="13"/>
  <c r="AW6" i="13"/>
  <c r="AV6" i="13"/>
  <c r="AU6" i="13"/>
  <c r="AR6" i="13"/>
  <c r="AQ6" i="13"/>
  <c r="AP6" i="13"/>
  <c r="AO6" i="13"/>
  <c r="AN6" i="13"/>
  <c r="AM6" i="13"/>
  <c r="AL6" i="13"/>
  <c r="AK6" i="13"/>
  <c r="AH6" i="13"/>
  <c r="AG6" i="13"/>
  <c r="AF6" i="13"/>
  <c r="AE6" i="13"/>
  <c r="AD6" i="13"/>
  <c r="AC6" i="13"/>
  <c r="AB6" i="13"/>
  <c r="AA6" i="13"/>
  <c r="X6" i="13"/>
  <c r="W6" i="13"/>
  <c r="V6" i="13"/>
  <c r="U6" i="13"/>
  <c r="T6" i="13"/>
  <c r="S6" i="13"/>
  <c r="R6" i="13"/>
  <c r="Q6" i="13"/>
  <c r="O6" i="13"/>
  <c r="BF5" i="13"/>
  <c r="BE5" i="13"/>
  <c r="BD5" i="13"/>
  <c r="BC5" i="13"/>
  <c r="BB5" i="13"/>
  <c r="BA5" i="13"/>
  <c r="AZ5" i="13"/>
  <c r="AY5" i="13"/>
  <c r="AX5" i="13"/>
  <c r="AW5" i="13"/>
  <c r="AV5" i="13"/>
  <c r="AU5" i="13"/>
  <c r="AR5" i="13"/>
  <c r="AQ5" i="13"/>
  <c r="AP5" i="13"/>
  <c r="AO5" i="13"/>
  <c r="AN5" i="13"/>
  <c r="AM5" i="13"/>
  <c r="AL5" i="13"/>
  <c r="AK5" i="13"/>
  <c r="AH5" i="13"/>
  <c r="AG5" i="13"/>
  <c r="AF5" i="13"/>
  <c r="AE5" i="13"/>
  <c r="AD5" i="13"/>
  <c r="AC5" i="13"/>
  <c r="AB5" i="13"/>
  <c r="AA5" i="13"/>
  <c r="X5" i="13"/>
  <c r="W5" i="13"/>
  <c r="V5" i="13"/>
  <c r="U5" i="13"/>
  <c r="T5" i="13"/>
  <c r="S5" i="13"/>
  <c r="R5" i="13"/>
  <c r="Q5" i="13"/>
  <c r="O5" i="13"/>
  <c r="BF4" i="13"/>
  <c r="BE4" i="13"/>
  <c r="BD4" i="13"/>
  <c r="BC4" i="13"/>
  <c r="BB4" i="13"/>
  <c r="BA4" i="13"/>
  <c r="AZ4" i="13"/>
  <c r="AY4" i="13"/>
  <c r="AX4" i="13"/>
  <c r="AW4" i="13"/>
  <c r="AV4" i="13"/>
  <c r="AU4" i="13"/>
  <c r="AR4" i="13"/>
  <c r="AQ4" i="13"/>
  <c r="AP4" i="13"/>
  <c r="AO4" i="13"/>
  <c r="AN4" i="13"/>
  <c r="AM4" i="13"/>
  <c r="AL4" i="13"/>
  <c r="AK4" i="13"/>
  <c r="AH4" i="13"/>
  <c r="AG4" i="13"/>
  <c r="AF4" i="13"/>
  <c r="AE4" i="13"/>
  <c r="AD4" i="13"/>
  <c r="AC4" i="13"/>
  <c r="AB4" i="13"/>
  <c r="AA4" i="13"/>
  <c r="X4" i="13"/>
  <c r="W4" i="13"/>
  <c r="V4" i="13"/>
  <c r="U4" i="13"/>
  <c r="T4" i="13"/>
  <c r="S4" i="13"/>
  <c r="R4" i="13"/>
  <c r="Q4" i="13"/>
  <c r="O4" i="13"/>
  <c r="BF3" i="13"/>
  <c r="BE3" i="13"/>
  <c r="BD3" i="13"/>
  <c r="BC3" i="13"/>
  <c r="BB3" i="13"/>
  <c r="BA3" i="13"/>
  <c r="AZ3" i="13"/>
  <c r="AY3" i="13"/>
  <c r="AX3" i="13"/>
  <c r="AW3" i="13"/>
  <c r="AV3" i="13"/>
  <c r="AU3" i="13"/>
  <c r="AR3" i="13"/>
  <c r="AQ3" i="13"/>
  <c r="AP3" i="13"/>
  <c r="AO3" i="13"/>
  <c r="AN3" i="13"/>
  <c r="AM3" i="13"/>
  <c r="AL3" i="13"/>
  <c r="AK3" i="13"/>
  <c r="AH3" i="13"/>
  <c r="AG3" i="13"/>
  <c r="AF3" i="13"/>
  <c r="AE3" i="13"/>
  <c r="AD3" i="13"/>
  <c r="AC3" i="13"/>
  <c r="AB3" i="13"/>
  <c r="AA3" i="13"/>
  <c r="X3" i="13"/>
  <c r="W3" i="13"/>
  <c r="V3" i="13"/>
  <c r="U3" i="13"/>
  <c r="T3" i="13"/>
  <c r="S3" i="13"/>
  <c r="R3" i="13"/>
  <c r="Q3" i="13"/>
  <c r="O3" i="13"/>
  <c r="BF2" i="13"/>
  <c r="BE2" i="13"/>
  <c r="BD2" i="13"/>
  <c r="BC2" i="13"/>
  <c r="BB2" i="13"/>
  <c r="BA2" i="13"/>
  <c r="AZ2" i="13"/>
  <c r="AY2" i="13"/>
  <c r="AX2" i="13"/>
  <c r="AW2" i="13"/>
  <c r="AV2" i="13"/>
  <c r="AU2" i="13"/>
  <c r="AR2" i="13"/>
  <c r="AQ2" i="13"/>
  <c r="AP2" i="13"/>
  <c r="AO2" i="13"/>
  <c r="AN2" i="13"/>
  <c r="AM2" i="13"/>
  <c r="AL2" i="13"/>
  <c r="AK2" i="13"/>
  <c r="AH2" i="13"/>
  <c r="AG2" i="13"/>
  <c r="AF2" i="13"/>
  <c r="AE2" i="13"/>
  <c r="AD2" i="13"/>
  <c r="AC2" i="13"/>
  <c r="AB2" i="13"/>
  <c r="AA2" i="13"/>
  <c r="X2" i="13"/>
  <c r="W2" i="13"/>
  <c r="V2" i="13"/>
  <c r="U2" i="13"/>
  <c r="T2" i="13"/>
  <c r="S2" i="13"/>
  <c r="R2" i="13"/>
  <c r="Q2" i="13"/>
  <c r="O2" i="13"/>
  <c r="BF8" i="12"/>
  <c r="BE8" i="12"/>
  <c r="BD8" i="12"/>
  <c r="BC8" i="12"/>
  <c r="BB8" i="12"/>
  <c r="BA8" i="12"/>
  <c r="AZ8" i="12"/>
  <c r="AY8" i="12"/>
  <c r="AX8" i="12"/>
  <c r="AW8" i="12"/>
  <c r="AV8" i="12"/>
  <c r="AU8" i="12"/>
  <c r="AR8" i="12"/>
  <c r="AQ8" i="12"/>
  <c r="AP8" i="12"/>
  <c r="AO8" i="12"/>
  <c r="AN8" i="12"/>
  <c r="AM8" i="12"/>
  <c r="AL8" i="12"/>
  <c r="AK8" i="12"/>
  <c r="AH8" i="12"/>
  <c r="AG8" i="12"/>
  <c r="AF8" i="12"/>
  <c r="AE8" i="12"/>
  <c r="AD8" i="12"/>
  <c r="AC8" i="12"/>
  <c r="AB8" i="12"/>
  <c r="AA8" i="12"/>
  <c r="X8" i="12"/>
  <c r="W8" i="12"/>
  <c r="V8" i="12"/>
  <c r="U8" i="12"/>
  <c r="T8" i="12"/>
  <c r="S8" i="12"/>
  <c r="R8" i="12"/>
  <c r="Q8" i="12"/>
  <c r="O8" i="12"/>
  <c r="BF7" i="12"/>
  <c r="BE7" i="12"/>
  <c r="BD7" i="12"/>
  <c r="BC7" i="12"/>
  <c r="BB7" i="12"/>
  <c r="BA7" i="12"/>
  <c r="AZ7" i="12"/>
  <c r="AY7" i="12"/>
  <c r="AX7" i="12"/>
  <c r="AW7" i="12"/>
  <c r="AV7" i="12"/>
  <c r="AU7" i="12"/>
  <c r="AR7" i="12"/>
  <c r="AQ7" i="12"/>
  <c r="AP7" i="12"/>
  <c r="AO7" i="12"/>
  <c r="AN7" i="12"/>
  <c r="AM7" i="12"/>
  <c r="AL7" i="12"/>
  <c r="AK7" i="12"/>
  <c r="AH7" i="12"/>
  <c r="AG7" i="12"/>
  <c r="AF7" i="12"/>
  <c r="AE7" i="12"/>
  <c r="AD7" i="12"/>
  <c r="AC7" i="12"/>
  <c r="AB7" i="12"/>
  <c r="AA7" i="12"/>
  <c r="X7" i="12"/>
  <c r="W7" i="12"/>
  <c r="V7" i="12"/>
  <c r="U7" i="12"/>
  <c r="T7" i="12"/>
  <c r="S7" i="12"/>
  <c r="R7" i="12"/>
  <c r="Q7" i="12"/>
  <c r="O7" i="12"/>
  <c r="BF6" i="12"/>
  <c r="BE6" i="12"/>
  <c r="BD6" i="12"/>
  <c r="BC6" i="12"/>
  <c r="BB6" i="12"/>
  <c r="BA6" i="12"/>
  <c r="AZ6" i="12"/>
  <c r="AY6" i="12"/>
  <c r="AX6" i="12"/>
  <c r="AW6" i="12"/>
  <c r="AV6" i="12"/>
  <c r="AU6" i="12"/>
  <c r="AR6" i="12"/>
  <c r="AQ6" i="12"/>
  <c r="AP6" i="12"/>
  <c r="AO6" i="12"/>
  <c r="AN6" i="12"/>
  <c r="AM6" i="12"/>
  <c r="AL6" i="12"/>
  <c r="AK6" i="12"/>
  <c r="AH6" i="12"/>
  <c r="AG6" i="12"/>
  <c r="AF6" i="12"/>
  <c r="AE6" i="12"/>
  <c r="AD6" i="12"/>
  <c r="AC6" i="12"/>
  <c r="AB6" i="12"/>
  <c r="AA6" i="12"/>
  <c r="X6" i="12"/>
  <c r="W6" i="12"/>
  <c r="V6" i="12"/>
  <c r="U6" i="12"/>
  <c r="T6" i="12"/>
  <c r="S6" i="12"/>
  <c r="R6" i="12"/>
  <c r="Q6" i="12"/>
  <c r="O6" i="12"/>
  <c r="BF5" i="12"/>
  <c r="BE5" i="12"/>
  <c r="BD5" i="12"/>
  <c r="BC5" i="12"/>
  <c r="BB5" i="12"/>
  <c r="BA5" i="12"/>
  <c r="AZ5" i="12"/>
  <c r="AY5" i="12"/>
  <c r="AX5" i="12"/>
  <c r="AW5" i="12"/>
  <c r="AV5" i="12"/>
  <c r="AU5" i="12"/>
  <c r="AR5" i="12"/>
  <c r="AQ5" i="12"/>
  <c r="AP5" i="12"/>
  <c r="AO5" i="12"/>
  <c r="AN5" i="12"/>
  <c r="AM5" i="12"/>
  <c r="AL5" i="12"/>
  <c r="AK5" i="12"/>
  <c r="AH5" i="12"/>
  <c r="AG5" i="12"/>
  <c r="AF5" i="12"/>
  <c r="AE5" i="12"/>
  <c r="AD5" i="12"/>
  <c r="AC5" i="12"/>
  <c r="AB5" i="12"/>
  <c r="AA5" i="12"/>
  <c r="X5" i="12"/>
  <c r="W5" i="12"/>
  <c r="V5" i="12"/>
  <c r="U5" i="12"/>
  <c r="T5" i="12"/>
  <c r="S5" i="12"/>
  <c r="R5" i="12"/>
  <c r="Q5" i="12"/>
  <c r="O5" i="12"/>
  <c r="BF4" i="12"/>
  <c r="BE4" i="12"/>
  <c r="BD4" i="12"/>
  <c r="BC4" i="12"/>
  <c r="BB4" i="12"/>
  <c r="BA4" i="12"/>
  <c r="AZ4" i="12"/>
  <c r="AY4" i="12"/>
  <c r="AX4" i="12"/>
  <c r="AW4" i="12"/>
  <c r="AV4" i="12"/>
  <c r="AU4" i="12"/>
  <c r="AR4" i="12"/>
  <c r="AQ4" i="12"/>
  <c r="AP4" i="12"/>
  <c r="AO4" i="12"/>
  <c r="AN4" i="12"/>
  <c r="AM4" i="12"/>
  <c r="AL4" i="12"/>
  <c r="AK4" i="12"/>
  <c r="AH4" i="12"/>
  <c r="AG4" i="12"/>
  <c r="AF4" i="12"/>
  <c r="AE4" i="12"/>
  <c r="AD4" i="12"/>
  <c r="AC4" i="12"/>
  <c r="AB4" i="12"/>
  <c r="AA4" i="12"/>
  <c r="X4" i="12"/>
  <c r="W4" i="12"/>
  <c r="V4" i="12"/>
  <c r="U4" i="12"/>
  <c r="T4" i="12"/>
  <c r="S4" i="12"/>
  <c r="R4" i="12"/>
  <c r="Q4" i="12"/>
  <c r="O4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R3" i="12"/>
  <c r="AQ3" i="12"/>
  <c r="AP3" i="12"/>
  <c r="AO3" i="12"/>
  <c r="AN3" i="12"/>
  <c r="AM3" i="12"/>
  <c r="AL3" i="12"/>
  <c r="AK3" i="12"/>
  <c r="AH3" i="12"/>
  <c r="AG3" i="12"/>
  <c r="AF3" i="12"/>
  <c r="AE3" i="12"/>
  <c r="AD3" i="12"/>
  <c r="AC3" i="12"/>
  <c r="AB3" i="12"/>
  <c r="AA3" i="12"/>
  <c r="X3" i="12"/>
  <c r="W3" i="12"/>
  <c r="V3" i="12"/>
  <c r="U3" i="12"/>
  <c r="T3" i="12"/>
  <c r="S3" i="12"/>
  <c r="R3" i="12"/>
  <c r="Q3" i="12"/>
  <c r="O3" i="12"/>
  <c r="BF2" i="12"/>
  <c r="BE2" i="12"/>
  <c r="BD2" i="12"/>
  <c r="BC2" i="12"/>
  <c r="BB2" i="12"/>
  <c r="BA2" i="12"/>
  <c r="AZ2" i="12"/>
  <c r="AY2" i="12"/>
  <c r="AX2" i="12"/>
  <c r="AW2" i="12"/>
  <c r="AV2" i="12"/>
  <c r="AU2" i="12"/>
  <c r="AR2" i="12"/>
  <c r="AQ2" i="12"/>
  <c r="AP2" i="12"/>
  <c r="AO2" i="12"/>
  <c r="AN2" i="12"/>
  <c r="AM2" i="12"/>
  <c r="AL2" i="12"/>
  <c r="AK2" i="12"/>
  <c r="AH2" i="12"/>
  <c r="AG2" i="12"/>
  <c r="AF2" i="12"/>
  <c r="AE2" i="12"/>
  <c r="AD2" i="12"/>
  <c r="AC2" i="12"/>
  <c r="AB2" i="12"/>
  <c r="AA2" i="12"/>
  <c r="X2" i="12"/>
  <c r="W2" i="12"/>
  <c r="V2" i="12"/>
  <c r="U2" i="12"/>
  <c r="T2" i="12"/>
  <c r="S2" i="12"/>
  <c r="R2" i="12"/>
  <c r="Q2" i="12"/>
  <c r="O2" i="12"/>
  <c r="N2" i="11"/>
  <c r="M2" i="11"/>
  <c r="BF8" i="11"/>
  <c r="BF7" i="11"/>
  <c r="BF6" i="11"/>
  <c r="BE8" i="11"/>
  <c r="BE7" i="11"/>
  <c r="BE6" i="11"/>
  <c r="BD7" i="11"/>
  <c r="BD8" i="11"/>
  <c r="BD6" i="11"/>
  <c r="BC8" i="11"/>
  <c r="BC7" i="11"/>
  <c r="BC6" i="11"/>
  <c r="BB8" i="11"/>
  <c r="BB7" i="11"/>
  <c r="BB6" i="11"/>
  <c r="BA8" i="11"/>
  <c r="BA7" i="11"/>
  <c r="BA6" i="11"/>
  <c r="AZ8" i="11"/>
  <c r="AZ7" i="11"/>
  <c r="AZ6" i="11"/>
  <c r="AY8" i="11"/>
  <c r="AY7" i="11"/>
  <c r="AY6" i="11"/>
  <c r="AX8" i="11"/>
  <c r="AX7" i="11"/>
  <c r="AX6" i="11"/>
  <c r="AW8" i="11"/>
  <c r="AW7" i="11"/>
  <c r="AW6" i="11"/>
  <c r="AV8" i="11"/>
  <c r="AV7" i="11"/>
  <c r="AV6" i="11"/>
  <c r="AU8" i="11"/>
  <c r="AU7" i="11"/>
  <c r="AU6" i="11"/>
  <c r="AR8" i="11"/>
  <c r="AR7" i="11"/>
  <c r="AR6" i="11"/>
  <c r="AQ8" i="11"/>
  <c r="AQ7" i="11"/>
  <c r="AQ6" i="11"/>
  <c r="AP8" i="11"/>
  <c r="AP7" i="11"/>
  <c r="AP6" i="11"/>
  <c r="AO8" i="11"/>
  <c r="AO7" i="11"/>
  <c r="AO6" i="11"/>
  <c r="AN8" i="11"/>
  <c r="AN7" i="11"/>
  <c r="AN6" i="11"/>
  <c r="AM8" i="11"/>
  <c r="AM7" i="11"/>
  <c r="AM6" i="11"/>
  <c r="AL8" i="11"/>
  <c r="AL7" i="11"/>
  <c r="AL6" i="11"/>
  <c r="AK8" i="11"/>
  <c r="AK7" i="11"/>
  <c r="AK6" i="11"/>
  <c r="AH8" i="11"/>
  <c r="AH7" i="11"/>
  <c r="AH6" i="11"/>
  <c r="AG8" i="11"/>
  <c r="AG7" i="11"/>
  <c r="AG6" i="11"/>
  <c r="AF8" i="11"/>
  <c r="AF7" i="11"/>
  <c r="AF6" i="11"/>
  <c r="AE8" i="11"/>
  <c r="AE7" i="11"/>
  <c r="AE6" i="11"/>
  <c r="AD8" i="11"/>
  <c r="AD7" i="11"/>
  <c r="AD6" i="11"/>
  <c r="AC8" i="11"/>
  <c r="AC7" i="11"/>
  <c r="AC6" i="11"/>
  <c r="AB8" i="11"/>
  <c r="AB7" i="11"/>
  <c r="AB6" i="11"/>
  <c r="AA6" i="11"/>
  <c r="AA8" i="11"/>
  <c r="AA7" i="11"/>
  <c r="X8" i="11"/>
  <c r="X7" i="11"/>
  <c r="X6" i="11"/>
  <c r="W8" i="11"/>
  <c r="W7" i="11"/>
  <c r="W6" i="11"/>
  <c r="V8" i="11"/>
  <c r="V7" i="11"/>
  <c r="V6" i="11"/>
  <c r="U8" i="11"/>
  <c r="U7" i="11"/>
  <c r="U6" i="11"/>
  <c r="T8" i="11"/>
  <c r="T7" i="11"/>
  <c r="T6" i="11"/>
  <c r="S8" i="11"/>
  <c r="S7" i="11"/>
  <c r="S6" i="11"/>
  <c r="R8" i="11"/>
  <c r="R7" i="11"/>
  <c r="R6" i="11"/>
  <c r="Q8" i="11"/>
  <c r="Q7" i="11"/>
  <c r="Q6" i="11"/>
  <c r="BF5" i="11"/>
  <c r="BE5" i="11"/>
  <c r="BD5" i="11"/>
  <c r="BC5" i="11"/>
  <c r="BB5" i="11"/>
  <c r="BA5" i="11"/>
  <c r="AZ5" i="11"/>
  <c r="AY5" i="11"/>
  <c r="AX5" i="11"/>
  <c r="AW5" i="11"/>
  <c r="AV5" i="11"/>
  <c r="AU5" i="11"/>
  <c r="AR5" i="11"/>
  <c r="AQ5" i="11"/>
  <c r="AP5" i="11"/>
  <c r="AO5" i="11"/>
  <c r="AN5" i="11"/>
  <c r="AM5" i="11"/>
  <c r="AL5" i="11"/>
  <c r="AK5" i="11"/>
  <c r="AH5" i="11"/>
  <c r="AG5" i="11"/>
  <c r="AF5" i="11"/>
  <c r="AE5" i="11"/>
  <c r="AD5" i="11"/>
  <c r="AC5" i="11"/>
  <c r="AB5" i="11"/>
  <c r="AA5" i="11"/>
  <c r="X5" i="11"/>
  <c r="W5" i="11"/>
  <c r="V5" i="11"/>
  <c r="U5" i="11"/>
  <c r="T5" i="11"/>
  <c r="S5" i="11"/>
  <c r="R5" i="11"/>
  <c r="O8" i="11"/>
  <c r="O7" i="11"/>
  <c r="O6" i="11"/>
  <c r="O5" i="11"/>
  <c r="O4" i="11"/>
  <c r="Q5" i="11"/>
  <c r="BF4" i="11"/>
  <c r="BE4" i="11"/>
  <c r="BD4" i="11"/>
  <c r="BC4" i="11"/>
  <c r="BB4" i="11"/>
  <c r="BA4" i="11"/>
  <c r="AZ4" i="11"/>
  <c r="AY4" i="11"/>
  <c r="AX4" i="11"/>
  <c r="AW4" i="11"/>
  <c r="AV4" i="11"/>
  <c r="AU4" i="11"/>
  <c r="AR4" i="11"/>
  <c r="AQ4" i="11"/>
  <c r="AP4" i="11"/>
  <c r="AO4" i="11"/>
  <c r="AN4" i="11"/>
  <c r="AM4" i="11"/>
  <c r="AL4" i="11"/>
  <c r="AK4" i="11"/>
  <c r="AH4" i="11"/>
  <c r="AG4" i="11"/>
  <c r="AF4" i="11"/>
  <c r="AE4" i="11"/>
  <c r="AD4" i="11"/>
  <c r="AC4" i="11"/>
  <c r="AB4" i="11"/>
  <c r="AA4" i="11"/>
  <c r="X4" i="11"/>
  <c r="W4" i="11"/>
  <c r="V4" i="11"/>
  <c r="U4" i="11"/>
  <c r="T4" i="11"/>
  <c r="S4" i="11"/>
  <c r="R4" i="11"/>
  <c r="Q4" i="11"/>
  <c r="O3" i="11"/>
  <c r="BF3" i="11"/>
  <c r="BE3" i="11"/>
  <c r="BD3" i="11"/>
  <c r="BC3" i="11"/>
  <c r="BB3" i="11"/>
  <c r="BA3" i="11"/>
  <c r="AZ3" i="11"/>
  <c r="AY3" i="11"/>
  <c r="AX3" i="11"/>
  <c r="AW3" i="11"/>
  <c r="AV3" i="11"/>
  <c r="AU3" i="11"/>
  <c r="AR3" i="11"/>
  <c r="AQ3" i="11"/>
  <c r="AP3" i="11"/>
  <c r="AO3" i="11"/>
  <c r="AN3" i="11"/>
  <c r="AM3" i="11"/>
  <c r="AL3" i="11"/>
  <c r="AK3" i="11"/>
  <c r="AH3" i="11"/>
  <c r="AG3" i="11"/>
  <c r="AF3" i="11"/>
  <c r="AE3" i="11"/>
  <c r="AD3" i="11"/>
  <c r="AC3" i="11"/>
  <c r="AB3" i="11"/>
  <c r="AA3" i="11"/>
  <c r="X3" i="11"/>
  <c r="W3" i="11"/>
  <c r="V3" i="11"/>
  <c r="U3" i="11"/>
  <c r="T3" i="11"/>
  <c r="S3" i="11"/>
  <c r="R3" i="11"/>
  <c r="Q3" i="11"/>
  <c r="L2" i="11"/>
  <c r="BF2" i="11"/>
  <c r="BE2" i="11"/>
  <c r="BD2" i="11"/>
  <c r="BC2" i="11"/>
  <c r="BB2" i="11"/>
  <c r="BA2" i="11"/>
  <c r="AZ2" i="11"/>
  <c r="AY2" i="11"/>
  <c r="AX2" i="11"/>
  <c r="AW2" i="11"/>
  <c r="AV2" i="11"/>
  <c r="AU2" i="11"/>
  <c r="AR2" i="11"/>
  <c r="AQ2" i="11"/>
  <c r="AP2" i="11"/>
  <c r="AO2" i="11"/>
  <c r="AN2" i="11"/>
  <c r="AM2" i="11"/>
  <c r="AL2" i="11"/>
  <c r="AK2" i="11"/>
  <c r="AH2" i="11"/>
  <c r="AG2" i="11"/>
  <c r="AF2" i="11"/>
  <c r="AE2" i="11"/>
  <c r="AD2" i="11"/>
  <c r="AC2" i="11"/>
  <c r="AB2" i="11"/>
  <c r="AA2" i="11"/>
  <c r="X2" i="11"/>
  <c r="W2" i="11"/>
  <c r="V2" i="11"/>
  <c r="U2" i="11"/>
  <c r="T2" i="11"/>
  <c r="S2" i="11"/>
  <c r="R2" i="11"/>
  <c r="Q2" i="11"/>
  <c r="O2" i="11"/>
  <c r="J9" i="9"/>
  <c r="C6" i="10"/>
  <c r="J9" i="7"/>
  <c r="J9" i="6"/>
  <c r="J9" i="5"/>
  <c r="J58" i="9" l="1"/>
  <c r="J55" i="9"/>
  <c r="J57" i="7"/>
  <c r="J56" i="7"/>
  <c r="J55" i="6"/>
  <c r="J56" i="6"/>
  <c r="J55" i="5"/>
  <c r="J56" i="5"/>
  <c r="J57" i="9"/>
  <c r="G58" i="7"/>
  <c r="J58" i="7" s="1"/>
  <c r="J58" i="6"/>
  <c r="J57" i="6"/>
  <c r="J58" i="5"/>
  <c r="J57" i="5"/>
  <c r="J56" i="1"/>
  <c r="J57" i="1"/>
  <c r="J55" i="1"/>
  <c r="C58" i="1"/>
  <c r="J58" i="1" s="1"/>
  <c r="P7" i="14"/>
  <c r="A3" i="11"/>
  <c r="B3" i="11" s="1"/>
  <c r="A4" i="11"/>
  <c r="A6" i="11"/>
  <c r="B6" i="11" s="1"/>
  <c r="A7" i="11"/>
  <c r="B7" i="11" s="1"/>
  <c r="A5" i="11"/>
  <c r="P6" i="12"/>
  <c r="P7" i="12"/>
  <c r="P6" i="13"/>
  <c r="P5" i="13"/>
  <c r="P8" i="14"/>
  <c r="P4" i="15"/>
  <c r="P5" i="15"/>
  <c r="A2" i="12"/>
  <c r="A7" i="12" s="1"/>
  <c r="B7" i="12" s="1"/>
  <c r="A2" i="15"/>
  <c r="P8" i="12"/>
  <c r="P6" i="15"/>
  <c r="P3" i="14"/>
  <c r="P4" i="14"/>
  <c r="P5" i="14"/>
  <c r="P7" i="13"/>
  <c r="K8" i="12"/>
  <c r="P6" i="11"/>
  <c r="P3" i="11"/>
  <c r="P4" i="11"/>
  <c r="P5" i="11"/>
  <c r="P7" i="11"/>
  <c r="B4" i="11"/>
  <c r="C2" i="11"/>
  <c r="B2" i="11"/>
  <c r="C4" i="6"/>
  <c r="A2" i="13" s="1"/>
  <c r="A7" i="13" s="1"/>
  <c r="C4" i="7"/>
  <c r="A2" i="14" s="1"/>
  <c r="A4" i="14" s="1"/>
  <c r="C4" i="14" s="1"/>
  <c r="C2" i="15" l="1"/>
  <c r="A5" i="15"/>
  <c r="A6" i="15"/>
  <c r="B7" i="13"/>
  <c r="C7" i="13"/>
  <c r="B2" i="15"/>
  <c r="C7" i="12"/>
  <c r="A8" i="13"/>
  <c r="C8" i="13" s="1"/>
  <c r="B2" i="14"/>
  <c r="A3" i="14"/>
  <c r="A3" i="13"/>
  <c r="A4" i="13"/>
  <c r="A5" i="13"/>
  <c r="C2" i="13"/>
  <c r="A6" i="13"/>
  <c r="B2" i="13"/>
  <c r="A3" i="15"/>
  <c r="A8" i="15"/>
  <c r="A7" i="15"/>
  <c r="A4" i="15"/>
  <c r="A5" i="14"/>
  <c r="C2" i="14"/>
  <c r="A8" i="14"/>
  <c r="A7" i="14"/>
  <c r="A6" i="14"/>
  <c r="A8" i="12"/>
  <c r="A3" i="12"/>
  <c r="B2" i="12"/>
  <c r="C2" i="12"/>
  <c r="A6" i="12"/>
  <c r="A5" i="12"/>
  <c r="A4" i="12"/>
  <c r="B4" i="14"/>
  <c r="B5" i="11"/>
  <c r="C5" i="11"/>
  <c r="B8" i="11"/>
  <c r="C4" i="11"/>
  <c r="C6" i="11"/>
  <c r="C3" i="11"/>
  <c r="C7" i="11"/>
  <c r="C12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39" i="10"/>
  <c r="C38" i="10"/>
  <c r="C37" i="10"/>
  <c r="C36" i="10"/>
  <c r="C35" i="10"/>
  <c r="C34" i="10"/>
  <c r="C33" i="10"/>
  <c r="C32" i="10"/>
  <c r="C29" i="10"/>
  <c r="C28" i="10"/>
  <c r="C27" i="10"/>
  <c r="C26" i="10"/>
  <c r="C25" i="10"/>
  <c r="C24" i="10"/>
  <c r="C23" i="10"/>
  <c r="C22" i="10"/>
  <c r="C13" i="10"/>
  <c r="C14" i="10"/>
  <c r="C15" i="10"/>
  <c r="C16" i="10"/>
  <c r="C17" i="10"/>
  <c r="C18" i="10"/>
  <c r="C19" i="10"/>
  <c r="C9" i="10"/>
  <c r="D6" i="1"/>
  <c r="B8" i="13" l="1"/>
  <c r="E6" i="1"/>
  <c r="L3" i="11"/>
  <c r="N3" i="11"/>
  <c r="M3" i="11"/>
  <c r="B5" i="14"/>
  <c r="C5" i="14"/>
  <c r="C4" i="15"/>
  <c r="B4" i="15"/>
  <c r="B5" i="12"/>
  <c r="C5" i="12"/>
  <c r="C6" i="14"/>
  <c r="B6" i="14"/>
  <c r="C6" i="13"/>
  <c r="B6" i="13"/>
  <c r="B7" i="14"/>
  <c r="C7" i="14"/>
  <c r="C8" i="14"/>
  <c r="B8" i="14"/>
  <c r="C5" i="13"/>
  <c r="B5" i="13"/>
  <c r="B4" i="13"/>
  <c r="C4" i="13"/>
  <c r="C6" i="12"/>
  <c r="B6" i="12"/>
  <c r="B6" i="15"/>
  <c r="C6" i="15"/>
  <c r="C7" i="15"/>
  <c r="B7" i="15"/>
  <c r="B3" i="13"/>
  <c r="C3" i="13"/>
  <c r="C4" i="12"/>
  <c r="B4" i="12"/>
  <c r="B3" i="14"/>
  <c r="C3" i="14"/>
  <c r="B5" i="15"/>
  <c r="C5" i="15"/>
  <c r="C8" i="15"/>
  <c r="B8" i="15"/>
  <c r="B3" i="12"/>
  <c r="C3" i="12"/>
  <c r="B3" i="15"/>
  <c r="C3" i="15"/>
  <c r="B8" i="12"/>
  <c r="C8" i="12"/>
  <c r="C56" i="10"/>
  <c r="C57" i="10"/>
  <c r="C58" i="10"/>
  <c r="C55" i="10"/>
  <c r="F6" i="1" l="1"/>
  <c r="N4" i="11"/>
  <c r="M4" i="11"/>
  <c r="L4" i="11"/>
  <c r="G6" i="1" l="1"/>
  <c r="N5" i="11"/>
  <c r="M5" i="11"/>
  <c r="L5" i="11"/>
  <c r="H6" i="1" l="1"/>
  <c r="N6" i="11"/>
  <c r="M6" i="11"/>
  <c r="L6" i="11"/>
  <c r="I6" i="1" l="1"/>
  <c r="C6" i="5" s="1"/>
  <c r="N7" i="11"/>
  <c r="M7" i="11"/>
  <c r="L7" i="11"/>
  <c r="N8" i="11" l="1"/>
  <c r="M8" i="11"/>
  <c r="L8" i="11"/>
  <c r="D6" i="5" l="1"/>
  <c r="M2" i="12"/>
  <c r="N2" i="12"/>
  <c r="L2" i="12"/>
  <c r="E6" i="5" l="1"/>
  <c r="N3" i="12"/>
  <c r="M3" i="12"/>
  <c r="L3" i="12"/>
  <c r="F6" i="5" l="1"/>
  <c r="N4" i="12"/>
  <c r="M4" i="12"/>
  <c r="L4" i="12"/>
  <c r="G6" i="5" l="1"/>
  <c r="N5" i="12"/>
  <c r="M5" i="12"/>
  <c r="L5" i="12"/>
  <c r="H6" i="5" l="1"/>
  <c r="N6" i="12"/>
  <c r="L6" i="12"/>
  <c r="M6" i="12"/>
  <c r="I6" i="5" l="1"/>
  <c r="N7" i="12"/>
  <c r="M7" i="12"/>
  <c r="L7" i="12"/>
  <c r="C6" i="6" l="1"/>
  <c r="N8" i="12"/>
  <c r="M8" i="12"/>
  <c r="L8" i="12"/>
  <c r="D6" i="6" l="1"/>
  <c r="N2" i="13"/>
  <c r="L2" i="13"/>
  <c r="M2" i="13"/>
  <c r="E6" i="6" l="1"/>
  <c r="N3" i="13"/>
  <c r="M3" i="13"/>
  <c r="L3" i="13"/>
  <c r="F6" i="6" l="1"/>
  <c r="N4" i="13"/>
  <c r="M4" i="13"/>
  <c r="L4" i="13"/>
  <c r="G6" i="6" l="1"/>
  <c r="N5" i="13"/>
  <c r="M5" i="13"/>
  <c r="L5" i="13"/>
  <c r="H6" i="6" l="1"/>
  <c r="N6" i="13"/>
  <c r="M6" i="13"/>
  <c r="L6" i="13"/>
  <c r="I6" i="6" l="1"/>
  <c r="N7" i="13"/>
  <c r="M7" i="13"/>
  <c r="L7" i="13"/>
  <c r="C6" i="7" l="1"/>
  <c r="N8" i="13"/>
  <c r="M8" i="13"/>
  <c r="L8" i="13"/>
  <c r="D6" i="7" l="1"/>
  <c r="N2" i="14"/>
  <c r="M2" i="14"/>
  <c r="L2" i="14"/>
  <c r="E6" i="7" l="1"/>
  <c r="N3" i="14"/>
  <c r="M3" i="14"/>
  <c r="L3" i="14"/>
  <c r="F6" i="7" l="1"/>
  <c r="N4" i="14"/>
  <c r="L4" i="14"/>
  <c r="M4" i="14"/>
  <c r="G6" i="7" l="1"/>
  <c r="N5" i="14"/>
  <c r="M5" i="14"/>
  <c r="L5" i="14"/>
  <c r="H6" i="7" l="1"/>
  <c r="N6" i="14"/>
  <c r="M6" i="14"/>
  <c r="L6" i="14"/>
  <c r="I6" i="7" l="1"/>
  <c r="N7" i="14"/>
  <c r="L7" i="14"/>
  <c r="M7" i="14"/>
  <c r="C6" i="9" l="1"/>
  <c r="N8" i="14"/>
  <c r="M8" i="14"/>
  <c r="L8" i="14"/>
  <c r="D6" i="9" l="1"/>
  <c r="N2" i="15"/>
  <c r="M2" i="15"/>
  <c r="L2" i="15"/>
  <c r="E6" i="9" l="1"/>
  <c r="N3" i="15"/>
  <c r="L3" i="15"/>
  <c r="M3" i="15"/>
  <c r="F6" i="9" l="1"/>
  <c r="N4" i="15"/>
  <c r="M4" i="15"/>
  <c r="L4" i="15"/>
  <c r="G6" i="9" l="1"/>
  <c r="N5" i="15"/>
  <c r="M5" i="15"/>
  <c r="L5" i="15"/>
  <c r="H6" i="9" l="1"/>
  <c r="L6" i="15"/>
  <c r="N6" i="15"/>
  <c r="M6" i="15"/>
  <c r="I6" i="9" l="1"/>
  <c r="N7" i="15"/>
  <c r="M7" i="15"/>
  <c r="L7" i="15"/>
  <c r="N8" i="15" l="1"/>
  <c r="M8" i="15"/>
  <c r="L8" i="15"/>
</calcChain>
</file>

<file path=xl/sharedStrings.xml><?xml version="1.0" encoding="utf-8"?>
<sst xmlns="http://schemas.openxmlformats.org/spreadsheetml/2006/main" count="1162" uniqueCount="166">
  <si>
    <t>Breakfast</t>
  </si>
  <si>
    <t xml:space="preserve">Breakfast Feature </t>
  </si>
  <si>
    <t xml:space="preserve">Eggs </t>
  </si>
  <si>
    <t xml:space="preserve">Starches </t>
  </si>
  <si>
    <t>Other</t>
  </si>
  <si>
    <t>Hot Lunch</t>
  </si>
  <si>
    <t>1st entrée</t>
  </si>
  <si>
    <t>2nd entrée</t>
  </si>
  <si>
    <t>3rd entrée</t>
  </si>
  <si>
    <t xml:space="preserve">Vegetables </t>
  </si>
  <si>
    <t>Lunch Salad Bar</t>
  </si>
  <si>
    <t>Lunch Guest Plate Waste</t>
  </si>
  <si>
    <t>Dinner</t>
  </si>
  <si>
    <t>Midnight Meal</t>
  </si>
  <si>
    <t>Soup</t>
  </si>
  <si>
    <t>Dessert</t>
  </si>
  <si>
    <t>Spoiled/Damaged Goods</t>
  </si>
  <si>
    <t>Daily Production Waste</t>
  </si>
  <si>
    <t>CURRENT WASTER TRACKER</t>
  </si>
  <si>
    <t>1.4 Offshore</t>
  </si>
  <si>
    <t>Waste (lbs)</t>
  </si>
  <si>
    <t xml:space="preserve">Unit Name: </t>
  </si>
  <si>
    <t>Sun</t>
  </si>
  <si>
    <t>Mon</t>
  </si>
  <si>
    <t>Tue</t>
  </si>
  <si>
    <t>Wed</t>
  </si>
  <si>
    <t>Thu</t>
  </si>
  <si>
    <t>Fri</t>
  </si>
  <si>
    <t>Sat</t>
  </si>
  <si>
    <t xml:space="preserve">Date: </t>
  </si>
  <si>
    <t xml:space="preserve">House Count/POB: </t>
  </si>
  <si>
    <t>TOTAL</t>
  </si>
  <si>
    <t>Instructions</t>
  </si>
  <si>
    <t>1.</t>
  </si>
  <si>
    <t>2.</t>
  </si>
  <si>
    <t>3.</t>
  </si>
  <si>
    <t>Log into CMO</t>
  </si>
  <si>
    <t>4.</t>
  </si>
  <si>
    <t xml:space="preserve">Weekday: </t>
  </si>
  <si>
    <t>Total Waste</t>
  </si>
  <si>
    <t xml:space="preserve">Total Guest Plate Waste </t>
  </si>
  <si>
    <t>Total LBS per Manday</t>
  </si>
  <si>
    <t>5.</t>
  </si>
  <si>
    <t>6.</t>
  </si>
  <si>
    <t>Log WEEKLY House Count/POB detail and Actual Food Cost entries.</t>
  </si>
  <si>
    <t>Edit the "Form" field - select "Current Waste Tracker".</t>
  </si>
  <si>
    <r>
      <t xml:space="preserve">Continue to complete all necessary fields using the Weekly Tracker </t>
    </r>
    <r>
      <rPr>
        <u/>
        <sz val="11"/>
        <color theme="1"/>
        <rFont val="Calibri"/>
        <family val="2"/>
        <scheme val="minor"/>
      </rPr>
      <t>weekly</t>
    </r>
    <r>
      <rPr>
        <sz val="11"/>
        <color theme="1"/>
        <rFont val="Calibri"/>
        <family val="2"/>
        <scheme val="minor"/>
      </rPr>
      <t xml:space="preserve"> totals.</t>
    </r>
  </si>
  <si>
    <t>7.</t>
  </si>
  <si>
    <t>Please have weekly data submitted by each Sunday.</t>
  </si>
  <si>
    <t>Note:</t>
  </si>
  <si>
    <t>A.</t>
  </si>
  <si>
    <t>B.</t>
  </si>
  <si>
    <t xml:space="preserve">At the end of each meal service, any items discarded are to be weighed (lbs) by item and logged </t>
  </si>
  <si>
    <t>in the Weekly Tracker under each appropriate category.</t>
  </si>
  <si>
    <t>When tracking "Guest Plate Waste", remove 20% from recorded weight if paper products are mixed with food waste.</t>
  </si>
  <si>
    <t xml:space="preserve">Navigate to Current Waste Tracker - Go to Dashboard &gt; New Event &gt; Event  </t>
  </si>
  <si>
    <t>Ensure all other required fields are completed.  Once complete, click "Save and Perform" at the bottom of the page.</t>
  </si>
  <si>
    <t xml:space="preserve">Breakfast Guest Plate Waste </t>
  </si>
  <si>
    <t xml:space="preserve">Breakfast Repurposed </t>
  </si>
  <si>
    <t xml:space="preserve">Breakfast Salad Bar </t>
  </si>
  <si>
    <t xml:space="preserve">Meats </t>
  </si>
  <si>
    <t xml:space="preserve">Lunch Repurposed </t>
  </si>
  <si>
    <t xml:space="preserve">Dinner Salad Bar </t>
  </si>
  <si>
    <t xml:space="preserve">Dinner Guest Plate Waste </t>
  </si>
  <si>
    <t xml:space="preserve">Dinner Repurposed </t>
  </si>
  <si>
    <t xml:space="preserve">Midnight Salad Bar </t>
  </si>
  <si>
    <t>Midnight Guest Plate Waste</t>
  </si>
  <si>
    <t xml:space="preserve">Midnight Repurposed </t>
  </si>
  <si>
    <t xml:space="preserve">                CURRENT WASTER TRACKER</t>
  </si>
  <si>
    <t>* Revised 04/2023</t>
  </si>
  <si>
    <t>Data entry points are highlighted on the Weekly Tracker.  All other cells are locked for entry/editing.</t>
  </si>
  <si>
    <t xml:space="preserve">Total Repurposed/Leftover </t>
  </si>
  <si>
    <t xml:space="preserve">comments </t>
  </si>
  <si>
    <t>Unit</t>
  </si>
  <si>
    <t>District</t>
  </si>
  <si>
    <t>Client</t>
  </si>
  <si>
    <t>Form</t>
  </si>
  <si>
    <t>Status</t>
  </si>
  <si>
    <t>Submit</t>
  </si>
  <si>
    <t>Yes</t>
  </si>
  <si>
    <t>Add Weights</t>
  </si>
  <si>
    <t>Weight</t>
  </si>
  <si>
    <t>TYPE</t>
  </si>
  <si>
    <t>Reporter</t>
  </si>
  <si>
    <t>ESD</t>
  </si>
  <si>
    <t>Event</t>
  </si>
  <si>
    <t>Complete Date</t>
  </si>
  <si>
    <t>POB</t>
  </si>
  <si>
    <t>Food Cost</t>
  </si>
  <si>
    <t>Column1</t>
  </si>
  <si>
    <t>Starches 2</t>
  </si>
  <si>
    <t>Column3</t>
  </si>
  <si>
    <t>1st entrée4</t>
  </si>
  <si>
    <t>2nd entrée5</t>
  </si>
  <si>
    <t>3rd entrée6</t>
  </si>
  <si>
    <t>Starches 7</t>
  </si>
  <si>
    <t>Vegetables 8</t>
  </si>
  <si>
    <t>Column9</t>
  </si>
  <si>
    <t>1st entrée10</t>
  </si>
  <si>
    <t>2nd entrée11</t>
  </si>
  <si>
    <t>3rd entrée12</t>
  </si>
  <si>
    <t>Starches 13</t>
  </si>
  <si>
    <t>Vegetables 14</t>
  </si>
  <si>
    <t>District GoM</t>
  </si>
  <si>
    <t>🔵Current Waste Tracker</t>
  </si>
  <si>
    <t>Complete</t>
  </si>
  <si>
    <t>Initiated</t>
  </si>
  <si>
    <t>Pounds</t>
  </si>
  <si>
    <t>Land Camp</t>
  </si>
  <si>
    <t>Chevron</t>
  </si>
  <si>
    <t>24447 - Tahiti</t>
  </si>
  <si>
    <t>24461 - Blind Faith</t>
  </si>
  <si>
    <t>24477 - Petronius</t>
  </si>
  <si>
    <t>26150 - Ocean Black Lion</t>
  </si>
  <si>
    <t>Diamond Offshore Drilling Inc</t>
  </si>
  <si>
    <t>27856 - Bigfoot</t>
  </si>
  <si>
    <t>27857 - Jack &amp; ST. Malo</t>
  </si>
  <si>
    <t>28174 - Ocean BlackHornet</t>
  </si>
  <si>
    <t>28175 - Ocean Blackhawk</t>
  </si>
  <si>
    <t>Shell</t>
  </si>
  <si>
    <t>31996 - Perdido</t>
  </si>
  <si>
    <t>32537 - Olympus</t>
  </si>
  <si>
    <t>40177 - Mars</t>
  </si>
  <si>
    <t>40195 - Auger</t>
  </si>
  <si>
    <t>40196 - RTCC</t>
  </si>
  <si>
    <t>40197 - Ursa</t>
  </si>
  <si>
    <t>40285 - WD 143</t>
  </si>
  <si>
    <t>40989 - Salsa</t>
  </si>
  <si>
    <t>40991 - Enchilada</t>
  </si>
  <si>
    <t>42938 - Appomattox</t>
  </si>
  <si>
    <t>46047 - Goldsmith</t>
  </si>
  <si>
    <t>Aries</t>
  </si>
  <si>
    <t>46912 - Orla</t>
  </si>
  <si>
    <t>51465 - Globetrotter 2</t>
  </si>
  <si>
    <t>Noble Drilling</t>
  </si>
  <si>
    <t>51578 - Vito</t>
  </si>
  <si>
    <t>51873 - Clean Harbors</t>
  </si>
  <si>
    <t>Clean Harbors</t>
  </si>
  <si>
    <t>54200 - Turritella</t>
  </si>
  <si>
    <t>57907 - Auriga</t>
  </si>
  <si>
    <t>58657 - Valaris DS-16</t>
  </si>
  <si>
    <t>Valaris</t>
  </si>
  <si>
    <t>59688 - West Vela</t>
  </si>
  <si>
    <t>59950 - Valaris - DPS-5</t>
  </si>
  <si>
    <t>60502 - Valaris - DS-18</t>
  </si>
  <si>
    <t>61538 - Valaris - JU-144</t>
  </si>
  <si>
    <t>61744 - Chevron Anchor</t>
  </si>
  <si>
    <t>62119 - Valaris - RIG 75</t>
  </si>
  <si>
    <t>63721 - Whale</t>
  </si>
  <si>
    <t>Unit not Listed</t>
  </si>
  <si>
    <t>Not Listed</t>
  </si>
  <si>
    <t>Food Cost:</t>
  </si>
  <si>
    <t>TAYLOR NORMAN</t>
  </si>
  <si>
    <t>62596 - Concordia</t>
  </si>
  <si>
    <t>45838 - Ram Powell</t>
  </si>
  <si>
    <t>Talos</t>
  </si>
  <si>
    <t>41389 - Brutus</t>
  </si>
  <si>
    <t>EnVen</t>
  </si>
  <si>
    <t>67234 - BlackRhino</t>
  </si>
  <si>
    <t>62596 - Achiever</t>
  </si>
  <si>
    <t>68327 - JD Lodge</t>
  </si>
  <si>
    <t>Nevada Gold Mines</t>
  </si>
  <si>
    <t>65702 - Dan Swift</t>
  </si>
  <si>
    <t>71840 - Tubular Bells</t>
  </si>
  <si>
    <t>71841 - Baldpate</t>
  </si>
  <si>
    <t>71842 - Stampede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</si>
</sst>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4EB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00"/>
        <bgColor theme="8" tint="0.59999389629810485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quotePrefix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4" fontId="7" fillId="2" borderId="1" xfId="0" applyNumberFormat="1" applyFont="1" applyFill="1" applyBorder="1" applyAlignment="1" applyProtection="1">
      <alignment horizontal="center" vertical="center"/>
      <protection locked="0"/>
    </xf>
    <xf numFmtId="164" fontId="0" fillId="2" borderId="1" xfId="1" applyNumberFormat="1" applyFont="1" applyFill="1" applyBorder="1" applyProtection="1">
      <protection locked="0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Protection="1"/>
    <xf numFmtId="0" fontId="0" fillId="2" borderId="0" xfId="0" applyFill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3" fontId="2" fillId="0" borderId="0" xfId="0" applyNumberFormat="1" applyFont="1"/>
    <xf numFmtId="43" fontId="0" fillId="0" borderId="0" xfId="0" applyNumberFormat="1"/>
    <xf numFmtId="164" fontId="2" fillId="0" borderId="1" xfId="1" applyNumberFormat="1" applyFont="1" applyBorder="1" applyAlignment="1" applyProtection="1">
      <alignment horizontal="center"/>
    </xf>
    <xf numFmtId="43" fontId="2" fillId="0" borderId="0" xfId="1" applyFont="1" applyAlignment="1" applyProtection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" fillId="4" borderId="0" xfId="2" applyAlignment="1">
      <alignment horizontal="center"/>
    </xf>
    <xf numFmtId="14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/>
    <xf numFmtId="0" fontId="0" fillId="6" borderId="0" xfId="0" applyFill="1" applyAlignment="1" applyProtection="1">
      <alignment horizontal="center" vertical="center"/>
      <protection locked="0"/>
    </xf>
    <xf numFmtId="43" fontId="0" fillId="2" borderId="1" xfId="1" applyFont="1" applyFill="1" applyBorder="1" applyAlignment="1" applyProtection="1">
      <alignment horizontal="left"/>
      <protection locked="0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 applyProtection="1">
      <alignment horizontal="center" vertical="center"/>
      <protection locked="0"/>
    </xf>
    <xf numFmtId="43" fontId="0" fillId="5" borderId="1" xfId="0" applyNumberFormat="1" applyFill="1" applyBorder="1" applyAlignment="1">
      <alignment horizontal="center" vertical="center"/>
    </xf>
    <xf numFmtId="0" fontId="1" fillId="4" borderId="1" xfId="2" applyBorder="1" applyAlignment="1" applyProtection="1">
      <alignment horizontal="center"/>
    </xf>
    <xf numFmtId="14" fontId="0" fillId="5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5" borderId="0" xfId="0" applyFill="1" applyAlignment="1" applyProtection="1">
      <alignment horizontal="center" vertical="center"/>
      <protection hidden="1"/>
    </xf>
    <xf numFmtId="0" fontId="1" fillId="4" borderId="0" xfId="2" applyAlignment="1" applyProtection="1">
      <alignment horizontal="center"/>
      <protection hidden="1"/>
    </xf>
    <xf numFmtId="14" fontId="0" fillId="5" borderId="0" xfId="0" applyNumberFormat="1" applyFill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/>
      <protection hidden="1"/>
    </xf>
    <xf numFmtId="14" fontId="0" fillId="5" borderId="0" xfId="0" applyNumberFormat="1" applyFill="1" applyProtection="1">
      <protection hidden="1"/>
    </xf>
    <xf numFmtId="43" fontId="0" fillId="6" borderId="0" xfId="0" applyNumberFormat="1" applyFill="1" applyAlignment="1" applyProtection="1">
      <alignment horizontal="center" vertical="center"/>
      <protection locked="0"/>
    </xf>
    <xf numFmtId="0" fontId="2" fillId="7" borderId="5" xfId="0" applyFont="1" applyFill="1" applyBorder="1"/>
    <xf numFmtId="14" fontId="0" fillId="8" borderId="1" xfId="0" applyNumberFormat="1" applyFill="1" applyBorder="1"/>
    <xf numFmtId="0" fontId="0" fillId="8" borderId="1" xfId="0" applyFill="1" applyBorder="1"/>
    <xf numFmtId="14" fontId="0" fillId="9" borderId="1" xfId="0" applyNumberFormat="1" applyFill="1" applyBorder="1"/>
    <xf numFmtId="0" fontId="0" fillId="9" borderId="1" xfId="0" applyFill="1" applyBorder="1"/>
    <xf numFmtId="2" fontId="0" fillId="8" borderId="1" xfId="0" applyNumberFormat="1" applyFill="1" applyBorder="1"/>
    <xf numFmtId="2" fontId="0" fillId="5" borderId="1" xfId="0" applyNumberFormat="1" applyFill="1" applyBorder="1" applyAlignment="1">
      <alignment horizontal="center" vertical="center"/>
    </xf>
    <xf numFmtId="2" fontId="0" fillId="5" borderId="1" xfId="0" applyNumberFormat="1" applyFill="1" applyBorder="1"/>
    <xf numFmtId="2" fontId="0" fillId="5" borderId="1" xfId="0" applyNumberFormat="1" applyFill="1" applyBorder="1" applyAlignment="1">
      <alignment horizontal="center"/>
    </xf>
    <xf numFmtId="2" fontId="0" fillId="2" borderId="1" xfId="1" applyNumberFormat="1" applyFont="1" applyFill="1" applyBorder="1" applyProtection="1">
      <protection locked="0"/>
    </xf>
    <xf numFmtId="2" fontId="0" fillId="10" borderId="0" xfId="1" applyNumberFormat="1" applyFont="1" applyFill="1" applyProtection="1"/>
    <xf numFmtId="39" fontId="10" fillId="0" borderId="1" xfId="1" applyNumberFormat="1" applyFont="1" applyFill="1" applyBorder="1" applyAlignment="1" applyProtection="1">
      <alignment horizontal="center"/>
      <protection locked="0"/>
    </xf>
    <xf numFmtId="39" fontId="1" fillId="0" borderId="0" xfId="1" applyNumberFormat="1" applyFont="1" applyFill="1" applyAlignment="1" applyProtection="1">
      <alignment horizontal="center"/>
    </xf>
    <xf numFmtId="39" fontId="1" fillId="0" borderId="1" xfId="1" applyNumberFormat="1" applyFont="1" applyFill="1" applyBorder="1" applyAlignment="1" applyProtection="1">
      <alignment horizontal="center"/>
      <protection locked="0"/>
    </xf>
    <xf numFmtId="39" fontId="1" fillId="0" borderId="1" xfId="1" applyNumberFormat="1" applyFont="1" applyFill="1" applyBorder="1" applyAlignment="1" applyProtection="1">
      <alignment horizontal="left"/>
      <protection locked="0"/>
    </xf>
    <xf numFmtId="2" fontId="2" fillId="0" borderId="1" xfId="1" applyNumberFormat="1" applyFont="1" applyFill="1" applyBorder="1" applyAlignment="1" applyProtection="1">
      <alignment horizontal="center" vertical="center"/>
    </xf>
    <xf numFmtId="2" fontId="0" fillId="0" borderId="1" xfId="0" applyNumberFormat="1" applyBorder="1"/>
    <xf numFmtId="2" fontId="2" fillId="0" borderId="1" xfId="1" applyNumberFormat="1" applyFont="1" applyBorder="1" applyProtection="1"/>
    <xf numFmtId="2" fontId="0" fillId="0" borderId="1" xfId="1" applyNumberFormat="1" applyFont="1" applyBorder="1" applyProtection="1"/>
    <xf numFmtId="14" fontId="7" fillId="3" borderId="1" xfId="0" applyNumberFormat="1" applyFon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5" borderId="0" xfId="0" applyNumberFormat="1" applyFill="1"/>
    <xf numFmtId="2" fontId="0" fillId="5" borderId="0" xfId="0" applyNumberFormat="1" applyFill="1" applyAlignment="1">
      <alignment horizontal="center"/>
    </xf>
    <xf numFmtId="2" fontId="0" fillId="5" borderId="0" xfId="0" applyNumberFormat="1" applyFill="1" applyAlignment="1" applyProtection="1">
      <alignment horizontal="center" vertical="center"/>
      <protection hidden="1"/>
    </xf>
    <xf numFmtId="2" fontId="0" fillId="5" borderId="0" xfId="0" applyNumberFormat="1" applyFill="1" applyProtection="1">
      <protection hidden="1"/>
    </xf>
    <xf numFmtId="2" fontId="0" fillId="5" borderId="0" xfId="0" applyNumberFormat="1" applyFill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left" indent="1"/>
      <protection locked="0"/>
    </xf>
    <xf numFmtId="0" fontId="2" fillId="2" borderId="4" xfId="0" applyFont="1" applyFill="1" applyBorder="1" applyAlignment="1" applyProtection="1">
      <alignment horizontal="left" indent="1"/>
      <protection locked="0"/>
    </xf>
    <xf numFmtId="0" fontId="2" fillId="2" borderId="3" xfId="0" applyFont="1" applyFill="1" applyBorder="1" applyAlignment="1" applyProtection="1">
      <alignment horizontal="left" indent="1"/>
      <protection locked="0"/>
    </xf>
    <xf numFmtId="0" fontId="2" fillId="2" borderId="2" xfId="0" applyFont="1" applyFill="1" applyBorder="1" applyAlignment="1">
      <alignment horizontal="left" indent="1"/>
    </xf>
    <xf numFmtId="0" fontId="2" fillId="2" borderId="4" xfId="0" applyFont="1" applyFill="1" applyBorder="1" applyAlignment="1">
      <alignment horizontal="left" indent="1"/>
    </xf>
    <xf numFmtId="0" fontId="2" fillId="2" borderId="3" xfId="0" applyFont="1" applyFill="1" applyBorder="1" applyAlignment="1">
      <alignment horizontal="left" indent="1"/>
    </xf>
  </cellXfs>
  <cellStyles count="3">
    <cellStyle name="60% - Accent1" xfId="2" builtinId="32"/>
    <cellStyle name="Comma" xfId="1" builtinId="3"/>
    <cellStyle name="Normal" xfId="0" builtinId="0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rgb="FFF4EB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8" tint="0.59999389629810485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rgb="FFF4EB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solid">
          <fgColor theme="8" tint="0.59999389629810485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solid">
          <fgColor theme="8" tint="0.59999389629810485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solid">
          <fgColor theme="8" tint="0.59999389629810485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59999389629810485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59999389629810485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59999389629810485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59999389629810485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59999389629810485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59999389629810485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59999389629810485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solid">
          <fgColor theme="8" tint="0.59999389629810485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59999389629810485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59999389629810485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8" tint="0.59999389629810485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4EBE4"/>
        </patternFill>
      </fill>
      <protection locked="0" hidden="0"/>
    </dxf>
  </dxfs>
  <tableStyles count="0" defaultTableStyle="TableStyleMedium2" defaultPivotStyle="PivotStyleLight16"/>
  <colors>
    <mruColors>
      <color rgb="FFF4EB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62E8.29824C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962E8.29824C0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962E8.29824C00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962E8.29824C00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962E8.29824C00" TargetMode="Externa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962E8.29824C00" TargetMode="Externa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962E8.29824C0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0</xdr:row>
      <xdr:rowOff>0</xdr:rowOff>
    </xdr:from>
    <xdr:to>
      <xdr:col>13</xdr:col>
      <xdr:colOff>104775</xdr:colOff>
      <xdr:row>1</xdr:row>
      <xdr:rowOff>186309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33FE20BC-D288-4A6C-8D41-5AE6352E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1123950" cy="453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0</xdr:row>
      <xdr:rowOff>31836</xdr:rowOff>
    </xdr:from>
    <xdr:to>
      <xdr:col>1</xdr:col>
      <xdr:colOff>581023</xdr:colOff>
      <xdr:row>1</xdr:row>
      <xdr:rowOff>9525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B3A21162-D300-3374-FFEB-29E8789B8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31836"/>
          <a:ext cx="571499" cy="215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533400</xdr:colOff>
      <xdr:row>0</xdr:row>
      <xdr:rowOff>38100</xdr:rowOff>
    </xdr:from>
    <xdr:to>
      <xdr:col>9</xdr:col>
      <xdr:colOff>607811</xdr:colOff>
      <xdr:row>2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B53134-2A1F-DE3B-1590-B5EE29DB8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48425" y="38100"/>
          <a:ext cx="898641" cy="447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0</xdr:row>
      <xdr:rowOff>31836</xdr:rowOff>
    </xdr:from>
    <xdr:to>
      <xdr:col>1</xdr:col>
      <xdr:colOff>581023</xdr:colOff>
      <xdr:row>1</xdr:row>
      <xdr:rowOff>9525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CED35E3-DD96-4DEB-9D96-C60926248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4" y="31836"/>
          <a:ext cx="571499" cy="206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533400</xdr:colOff>
      <xdr:row>0</xdr:row>
      <xdr:rowOff>38100</xdr:rowOff>
    </xdr:from>
    <xdr:to>
      <xdr:col>10</xdr:col>
      <xdr:colOff>47741</xdr:colOff>
      <xdr:row>2</xdr:row>
      <xdr:rowOff>87630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9A995D-D48B-4BA8-9548-13081013F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43700" y="38100"/>
          <a:ext cx="932931" cy="430530"/>
        </a:xfrm>
        <a:prstGeom prst="rect">
          <a:avLst/>
        </a:prstGeom>
      </xdr:spPr>
    </xdr:pic>
    <xdr:clientData/>
  </xdr:twoCellAnchor>
  <xdr:twoCellAnchor>
    <xdr:from>
      <xdr:col>1</xdr:col>
      <xdr:colOff>9524</xdr:colOff>
      <xdr:row>0</xdr:row>
      <xdr:rowOff>31836</xdr:rowOff>
    </xdr:from>
    <xdr:to>
      <xdr:col>1</xdr:col>
      <xdr:colOff>581023</xdr:colOff>
      <xdr:row>1</xdr:row>
      <xdr:rowOff>9525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C1E0E516-976E-4731-A7AD-3CA4B5514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4" y="31836"/>
          <a:ext cx="571499" cy="206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533400</xdr:colOff>
      <xdr:row>0</xdr:row>
      <xdr:rowOff>38100</xdr:rowOff>
    </xdr:from>
    <xdr:to>
      <xdr:col>10</xdr:col>
      <xdr:colOff>10911</xdr:colOff>
      <xdr:row>2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A8B93C-4366-4823-BDB9-215406995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43700" y="38100"/>
          <a:ext cx="932931" cy="430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0</xdr:row>
      <xdr:rowOff>31836</xdr:rowOff>
    </xdr:from>
    <xdr:to>
      <xdr:col>1</xdr:col>
      <xdr:colOff>581023</xdr:colOff>
      <xdr:row>1</xdr:row>
      <xdr:rowOff>9525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BB6F3A97-D770-4700-9ACF-3D1A3434C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31836"/>
          <a:ext cx="571499" cy="206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533400</xdr:colOff>
      <xdr:row>0</xdr:row>
      <xdr:rowOff>38100</xdr:rowOff>
    </xdr:from>
    <xdr:to>
      <xdr:col>10</xdr:col>
      <xdr:colOff>65521</xdr:colOff>
      <xdr:row>2</xdr:row>
      <xdr:rowOff>87630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9A8DD7-44CF-4E65-ABF9-44FFA6B42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37020" y="38100"/>
          <a:ext cx="963411" cy="461010"/>
        </a:xfrm>
        <a:prstGeom prst="rect">
          <a:avLst/>
        </a:prstGeom>
      </xdr:spPr>
    </xdr:pic>
    <xdr:clientData/>
  </xdr:twoCellAnchor>
  <xdr:twoCellAnchor>
    <xdr:from>
      <xdr:col>1</xdr:col>
      <xdr:colOff>9524</xdr:colOff>
      <xdr:row>0</xdr:row>
      <xdr:rowOff>31836</xdr:rowOff>
    </xdr:from>
    <xdr:to>
      <xdr:col>1</xdr:col>
      <xdr:colOff>581023</xdr:colOff>
      <xdr:row>1</xdr:row>
      <xdr:rowOff>9525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74657A11-210D-4022-A063-3269134B9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31836"/>
          <a:ext cx="571499" cy="206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533400</xdr:colOff>
      <xdr:row>0</xdr:row>
      <xdr:rowOff>38100</xdr:rowOff>
    </xdr:from>
    <xdr:to>
      <xdr:col>10</xdr:col>
      <xdr:colOff>47741</xdr:colOff>
      <xdr:row>2</xdr:row>
      <xdr:rowOff>87630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D851010-3819-4E2F-A5A9-F1E66AE5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37020" y="38100"/>
          <a:ext cx="932931" cy="4305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0</xdr:row>
      <xdr:rowOff>31836</xdr:rowOff>
    </xdr:from>
    <xdr:to>
      <xdr:col>1</xdr:col>
      <xdr:colOff>581023</xdr:colOff>
      <xdr:row>1</xdr:row>
      <xdr:rowOff>9525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7E70D49B-E9C3-45E1-AEE6-D9F8E4817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31836"/>
          <a:ext cx="571499" cy="206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9524</xdr:colOff>
      <xdr:row>0</xdr:row>
      <xdr:rowOff>31836</xdr:rowOff>
    </xdr:from>
    <xdr:to>
      <xdr:col>1</xdr:col>
      <xdr:colOff>581023</xdr:colOff>
      <xdr:row>1</xdr:row>
      <xdr:rowOff>9525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E3F71F2D-431E-4164-9E88-18CECA2A9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31836"/>
          <a:ext cx="571499" cy="206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457200</xdr:colOff>
      <xdr:row>0</xdr:row>
      <xdr:rowOff>45720</xdr:rowOff>
    </xdr:from>
    <xdr:ext cx="993891" cy="461010"/>
    <xdr:pic>
      <xdr:nvPicPr>
        <xdr:cNvPr id="6" name="Picture 5">
          <a:extLst>
            <a:ext uri="{FF2B5EF4-FFF2-40B4-BE49-F238E27FC236}">
              <a16:creationId xmlns:a16="http://schemas.microsoft.com/office/drawing/2014/main" id="{C47E5FBC-4C21-4311-88CD-20C1692E8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60820" y="45720"/>
          <a:ext cx="993891" cy="46101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0</xdr:row>
      <xdr:rowOff>31836</xdr:rowOff>
    </xdr:from>
    <xdr:to>
      <xdr:col>1</xdr:col>
      <xdr:colOff>581023</xdr:colOff>
      <xdr:row>1</xdr:row>
      <xdr:rowOff>9525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CEEC3EF0-CC45-4E14-B38A-3F6031BF8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31836"/>
          <a:ext cx="571499" cy="206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9524</xdr:colOff>
      <xdr:row>0</xdr:row>
      <xdr:rowOff>31836</xdr:rowOff>
    </xdr:from>
    <xdr:to>
      <xdr:col>1</xdr:col>
      <xdr:colOff>581023</xdr:colOff>
      <xdr:row>1</xdr:row>
      <xdr:rowOff>9525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2C9FDFBB-1ABC-4FAA-9017-B44EC797F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31836"/>
          <a:ext cx="571499" cy="206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0</xdr:row>
      <xdr:rowOff>45720</xdr:rowOff>
    </xdr:from>
    <xdr:ext cx="993891" cy="461010"/>
    <xdr:pic>
      <xdr:nvPicPr>
        <xdr:cNvPr id="4" name="Picture 3">
          <a:extLst>
            <a:ext uri="{FF2B5EF4-FFF2-40B4-BE49-F238E27FC236}">
              <a16:creationId xmlns:a16="http://schemas.microsoft.com/office/drawing/2014/main" id="{6E0B7CBE-ABE5-4374-A9A9-D18D905B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60820" y="45720"/>
          <a:ext cx="993891" cy="46101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0</xdr:row>
      <xdr:rowOff>31836</xdr:rowOff>
    </xdr:from>
    <xdr:to>
      <xdr:col>1</xdr:col>
      <xdr:colOff>581023</xdr:colOff>
      <xdr:row>1</xdr:row>
      <xdr:rowOff>9525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1CE0EAD-3FE8-4D38-AA48-AA06A28B0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31836"/>
          <a:ext cx="571499" cy="206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9524</xdr:colOff>
      <xdr:row>0</xdr:row>
      <xdr:rowOff>31836</xdr:rowOff>
    </xdr:from>
    <xdr:to>
      <xdr:col>1</xdr:col>
      <xdr:colOff>581023</xdr:colOff>
      <xdr:row>1</xdr:row>
      <xdr:rowOff>9525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1249F78C-83DC-4951-B4D4-BB425EA61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31836"/>
          <a:ext cx="571499" cy="206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609600</xdr:colOff>
      <xdr:row>0</xdr:row>
      <xdr:rowOff>60960</xdr:rowOff>
    </xdr:from>
    <xdr:ext cx="841491" cy="390320"/>
    <xdr:pic>
      <xdr:nvPicPr>
        <xdr:cNvPr id="4" name="Picture 3">
          <a:extLst>
            <a:ext uri="{FF2B5EF4-FFF2-40B4-BE49-F238E27FC236}">
              <a16:creationId xmlns:a16="http://schemas.microsoft.com/office/drawing/2014/main" id="{9197E0FE-D4A4-4723-923F-019FF0E31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0" y="60960"/>
          <a:ext cx="841491" cy="39032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DD0A21-F5CD-46FC-B652-F5F447B97F24}" name="Table2" displayName="Table2" ref="A1:BF8" totalsRowShown="0" dataDxfId="58" dataCellStyle="Comma">
  <autoFilter ref="A1:BF8" xr:uid="{66DD0A21-F5CD-46FC-B652-F5F447B97F24}"/>
  <tableColumns count="58">
    <tableColumn id="1" xr3:uid="{6F313728-2CA4-4084-B749-6DD7B2E4C889}" name="Unit" dataDxfId="57"/>
    <tableColumn id="2" xr3:uid="{0BC4AB13-963D-45C8-AE44-E85554D07B1F}" name="District" dataDxfId="56"/>
    <tableColumn id="3" xr3:uid="{BF6A0D95-48BF-45F4-AA6E-2982314397E2}" name="Client" dataDxfId="55"/>
    <tableColumn id="4" xr3:uid="{5984254F-4927-41BE-8D9F-3D1ACFE0EB52}" name="Form" dataDxfId="54"/>
    <tableColumn id="8" xr3:uid="{6DE7437F-F810-4C2E-ACAC-FCB4DB2D2422}" name="Status" dataDxfId="53"/>
    <tableColumn id="57" xr3:uid="{F586D35F-823F-4BC4-B931-07C0B37905DD}" name="Submit" dataDxfId="52"/>
    <tableColumn id="56" xr3:uid="{A06CB05F-F865-4BC8-97CF-CFEEB5B94A29}" name="Yes" dataDxfId="51"/>
    <tableColumn id="55" xr3:uid="{AFE06C5A-C99E-45D0-B94B-CA33D7EDD7AB}" name="Add Weights" dataDxfId="50"/>
    <tableColumn id="11" xr3:uid="{B2E2B3DC-77FA-4685-8E46-28DEA5048EA5}" name="Weight" dataDxfId="49"/>
    <tableColumn id="12" xr3:uid="{140FB171-6826-4CDE-8835-66A097B2CE37}" name="TYPE" dataDxfId="48"/>
    <tableColumn id="5" xr3:uid="{8F67AD99-FA9F-48C8-8CDF-DF049DC76FC3}" name="Reporter" dataDxfId="47"/>
    <tableColumn id="6" xr3:uid="{5B1A4213-40B9-4549-B75E-B2ED167D17A2}" name="ESD" dataDxfId="46"/>
    <tableColumn id="7" xr3:uid="{E6D1F94E-86D8-49B4-83A9-D04664962044}" name="Event" dataDxfId="45"/>
    <tableColumn id="58" xr3:uid="{C9E9D8A3-857D-439B-BA54-7572BE777804}" name="Complete Date" dataDxfId="44"/>
    <tableColumn id="9" xr3:uid="{93EAEAE0-A7EB-4EFE-8580-5136CECFACBF}" name="POB" dataDxfId="43" dataCellStyle="Comma"/>
    <tableColumn id="10" xr3:uid="{D50F3B27-A930-48D0-913F-D8DE65DC21E6}" name="Food Cost" dataDxfId="42"/>
    <tableColumn id="13" xr3:uid="{A2E2AAFA-36B3-4B6C-8766-D96A46F7C262}" name="Breakfast Feature " dataDxfId="41" dataCellStyle="Comma"/>
    <tableColumn id="14" xr3:uid="{DA4C7B4B-D5C1-48CD-A096-8246B081B5AE}" name="Eggs " dataDxfId="40" dataCellStyle="Comma"/>
    <tableColumn id="15" xr3:uid="{EC8660B6-5CB1-4160-88CD-807168EC77B1}" name="Meats " dataDxfId="39" dataCellStyle="Comma"/>
    <tableColumn id="16" xr3:uid="{83A2386B-5244-477D-B39F-2355B7EE40F3}" name="Starches " dataDxfId="38" dataCellStyle="Comma"/>
    <tableColumn id="17" xr3:uid="{52005F4B-A342-40B8-904C-31AB5AC722EF}" name="Other" dataDxfId="37" dataCellStyle="Comma"/>
    <tableColumn id="18" xr3:uid="{7743B3C0-40BE-4F75-BBC7-998F27B3D813}" name="Breakfast Salad Bar " dataDxfId="36" dataCellStyle="Comma"/>
    <tableColumn id="19" xr3:uid="{E4E42CA0-01F1-402C-A002-331A119C496E}" name="Breakfast Guest Plate Waste " dataDxfId="35" dataCellStyle="Comma"/>
    <tableColumn id="20" xr3:uid="{6713AD6E-A190-4529-AD16-405AAF93798E}" name="Breakfast Repurposed " dataDxfId="34" dataCellStyle="Comma"/>
    <tableColumn id="21" xr3:uid="{004460D6-9736-4F30-A0E2-F13A9377EEC8}" name="Column1" dataDxfId="33" dataCellStyle="Comma"/>
    <tableColumn id="22" xr3:uid="{2E1D1FAF-AB21-4161-BF51-E2666BDE4956}" name="Hot Lunch" dataDxfId="32" dataCellStyle="Comma"/>
    <tableColumn id="23" xr3:uid="{110D8BBC-8859-4675-B284-87B84CBCAF19}" name="1st entrée" dataDxfId="31" dataCellStyle="Comma"/>
    <tableColumn id="24" xr3:uid="{E6547784-F61A-4873-B5C8-6692390F00F9}" name="2nd entrée" dataDxfId="30" dataCellStyle="Comma"/>
    <tableColumn id="25" xr3:uid="{CB5A8BA6-6991-49E8-B7E7-7A079EAF0212}" name="3rd entrée" dataDxfId="29" dataCellStyle="Comma"/>
    <tableColumn id="26" xr3:uid="{C066935C-1142-40CA-9423-EAEEA1D947C6}" name="Starches 2" dataDxfId="28" dataCellStyle="Comma"/>
    <tableColumn id="27" xr3:uid="{D4A91E83-740E-4C95-8A80-C4D1F3D9ADCC}" name="Vegetables " dataDxfId="27" dataCellStyle="Comma"/>
    <tableColumn id="28" xr3:uid="{26143AD6-C9E3-49AB-ABF2-E5269559DA69}" name="Lunch Salad Bar" dataDxfId="26" dataCellStyle="Comma"/>
    <tableColumn id="29" xr3:uid="{4E6AB047-45A3-421B-89A3-5B6B9284FC3B}" name="Lunch Guest Plate Waste" dataDxfId="25" dataCellStyle="Comma"/>
    <tableColumn id="30" xr3:uid="{F36EB5F6-624D-4546-BD6D-A0DFBAA5EF27}" name="Lunch Repurposed " dataDxfId="24" dataCellStyle="Comma"/>
    <tableColumn id="31" xr3:uid="{788D9CFA-7CB0-4C8A-9143-3175356C32F0}" name="Column3" dataDxfId="23" dataCellStyle="Comma"/>
    <tableColumn id="32" xr3:uid="{ED47FB62-F4C5-40B1-8727-9365D68ED081}" name="Dinner" dataDxfId="22" dataCellStyle="Comma"/>
    <tableColumn id="33" xr3:uid="{4760991B-0C16-462D-B626-41B0CDF8A74F}" name="1st entrée4" dataDxfId="21" dataCellStyle="Comma"/>
    <tableColumn id="34" xr3:uid="{37BC909D-014F-4DF1-B49A-2B4C1E452C60}" name="2nd entrée5" dataDxfId="20" dataCellStyle="Comma"/>
    <tableColumn id="35" xr3:uid="{43DD4D00-251F-4ACC-91D8-8985BBC881C0}" name="3rd entrée6" dataDxfId="19" dataCellStyle="Comma"/>
    <tableColumn id="36" xr3:uid="{86D1AC36-8E1D-4B1E-A386-E970764768FD}" name="Starches 7" dataDxfId="18" dataCellStyle="Comma"/>
    <tableColumn id="37" xr3:uid="{E0056207-5BF4-4F16-B840-9355C3EC23B9}" name="Vegetables 8" dataDxfId="17" dataCellStyle="Comma"/>
    <tableColumn id="38" xr3:uid="{E851DB0B-5723-4126-915C-B8B82484C73F}" name="Dinner Salad Bar " dataDxfId="16" dataCellStyle="Comma"/>
    <tableColumn id="39" xr3:uid="{B51B7266-83BB-46E6-9612-FD7B6E341777}" name="Dinner Guest Plate Waste " dataDxfId="15" dataCellStyle="Comma"/>
    <tableColumn id="40" xr3:uid="{1E1411A5-30D8-4768-972B-EE10FF8CBB79}" name="Dinner Repurposed " dataDxfId="14" dataCellStyle="Comma"/>
    <tableColumn id="41" xr3:uid="{0DD51C94-89D4-433A-8B83-94D01C153CC1}" name="Column9" dataDxfId="13" dataCellStyle="Comma"/>
    <tableColumn id="42" xr3:uid="{3F17C8C1-971A-4731-A0DC-B5708CD53F1F}" name="Midnight Meal" dataDxfId="12" dataCellStyle="Comma"/>
    <tableColumn id="43" xr3:uid="{AA53422D-FA93-4677-A528-92A2025C9FE4}" name="1st entrée10" dataDxfId="11" dataCellStyle="Comma"/>
    <tableColumn id="44" xr3:uid="{1C01DC70-49A3-4B7E-9DF4-3574276B2524}" name="2nd entrée11" dataDxfId="10" dataCellStyle="Comma"/>
    <tableColumn id="45" xr3:uid="{861EBBBC-7DF0-42F8-9622-DD1F3AC39620}" name="3rd entrée12" dataDxfId="9" dataCellStyle="Comma"/>
    <tableColumn id="46" xr3:uid="{79807937-E51A-4080-887A-5C4EEBE4B337}" name="Starches 13" dataDxfId="8" dataCellStyle="Comma"/>
    <tableColumn id="47" xr3:uid="{CFDA0D33-379F-4BD2-936B-5D64D5A00F48}" name="Vegetables 14" dataDxfId="7" dataCellStyle="Comma"/>
    <tableColumn id="48" xr3:uid="{AFF5F06D-66F8-4374-99BE-D4F74D418460}" name="Midnight Salad Bar " dataDxfId="6" dataCellStyle="Comma"/>
    <tableColumn id="49" xr3:uid="{25356339-AC6B-4B0D-B773-95D9C8AE18DB}" name="Midnight Guest Plate Waste" dataDxfId="5" dataCellStyle="Comma"/>
    <tableColumn id="50" xr3:uid="{3797011B-313E-45B4-A38B-A04821BE25F7}" name="Midnight Repurposed " dataDxfId="4" dataCellStyle="Comma"/>
    <tableColumn id="51" xr3:uid="{DCE4966D-2878-4D2F-B856-B7FECE048416}" name="Soup" dataDxfId="3" dataCellStyle="Comma"/>
    <tableColumn id="52" xr3:uid="{BD49B9CE-504A-4611-A59B-55E370297C17}" name="Dessert" dataDxfId="2" dataCellStyle="Comma"/>
    <tableColumn id="53" xr3:uid="{02258685-EB2B-4210-B702-EC6949B458AD}" name="Spoiled/Damaged Goods" dataDxfId="1" dataCellStyle="Comma"/>
    <tableColumn id="54" xr3:uid="{11B8D75D-6911-4B06-A3C7-42C42939DFFA}" name="Daily Production Waste" dataDxfId="0" dataCellStyle="Comma"/>
  </tableColumns>
  <tableStyleInfo name="TableStyleMedium2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C0C949-1782-417E-A94D-00F702058D57}" name="Table1" displayName="Table1" ref="A1:C45" totalsRowShown="0">
  <autoFilter ref="A1:C45" xr:uid="{DEC0C949-1782-417E-A94D-00F702058D57}"/>
  <sortState xmlns:xlrd2="http://schemas.microsoft.com/office/spreadsheetml/2017/richdata2" ref="A2:C35">
    <sortCondition ref="A1:A35"/>
  </sortState>
  <tableColumns count="3">
    <tableColumn id="1" xr3:uid="{2E38B155-0A57-4295-BEF7-A2EE896F3333}" name="Unit"/>
    <tableColumn id="2" xr3:uid="{075EF6E6-DC84-4BFD-A14A-92B0A0E32C0B}" name="District"/>
    <tableColumn id="3" xr3:uid="{961999FC-F37C-465E-A8D6-4989D6976509}" name="Client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CDBDB-38E4-408D-8856-236AC2AD70ED}">
  <dimension ref="B1:C19"/>
  <sheetViews>
    <sheetView showGridLines="0" workbookViewId="0">
      <selection activeCell="E21" sqref="E21"/>
    </sheetView>
  </sheetViews>
  <sheetFormatPr defaultRowHeight="15" x14ac:dyDescent="0.25"/>
  <cols>
    <col min="1" max="1" width="3.42578125" customWidth="1"/>
    <col min="2" max="2" width="3.5703125" customWidth="1"/>
  </cols>
  <sheetData>
    <row r="1" spans="2:3" ht="21" customHeight="1" x14ac:dyDescent="0.3">
      <c r="B1" s="2" t="s">
        <v>18</v>
      </c>
    </row>
    <row r="3" spans="2:3" x14ac:dyDescent="0.25">
      <c r="B3" s="1" t="s">
        <v>32</v>
      </c>
    </row>
    <row r="4" spans="2:3" ht="6" customHeight="1" x14ac:dyDescent="0.25"/>
    <row r="5" spans="2:3" x14ac:dyDescent="0.25">
      <c r="B5" s="3" t="s">
        <v>50</v>
      </c>
      <c r="C5" t="s">
        <v>52</v>
      </c>
    </row>
    <row r="6" spans="2:3" x14ac:dyDescent="0.25">
      <c r="C6" t="s">
        <v>53</v>
      </c>
    </row>
    <row r="7" spans="2:3" x14ac:dyDescent="0.25">
      <c r="B7" s="3" t="s">
        <v>51</v>
      </c>
      <c r="C7" t="s">
        <v>54</v>
      </c>
    </row>
    <row r="8" spans="2:3" x14ac:dyDescent="0.25">
      <c r="B8" s="3"/>
    </row>
    <row r="9" spans="2:3" x14ac:dyDescent="0.25">
      <c r="B9" s="3" t="s">
        <v>33</v>
      </c>
      <c r="C9" t="s">
        <v>36</v>
      </c>
    </row>
    <row r="10" spans="2:3" x14ac:dyDescent="0.25">
      <c r="B10" s="3" t="s">
        <v>34</v>
      </c>
      <c r="C10" t="s">
        <v>55</v>
      </c>
    </row>
    <row r="11" spans="2:3" x14ac:dyDescent="0.25">
      <c r="B11" s="3" t="s">
        <v>35</v>
      </c>
      <c r="C11" t="s">
        <v>45</v>
      </c>
    </row>
    <row r="12" spans="2:3" x14ac:dyDescent="0.25">
      <c r="B12" s="3" t="s">
        <v>37</v>
      </c>
      <c r="C12" t="s">
        <v>56</v>
      </c>
    </row>
    <row r="13" spans="2:3" x14ac:dyDescent="0.25">
      <c r="B13" s="3" t="s">
        <v>42</v>
      </c>
      <c r="C13" t="s">
        <v>44</v>
      </c>
    </row>
    <row r="14" spans="2:3" x14ac:dyDescent="0.25">
      <c r="B14" s="3" t="s">
        <v>43</v>
      </c>
      <c r="C14" t="s">
        <v>46</v>
      </c>
    </row>
    <row r="15" spans="2:3" x14ac:dyDescent="0.25">
      <c r="B15" s="3" t="s">
        <v>47</v>
      </c>
      <c r="C15" t="s">
        <v>48</v>
      </c>
    </row>
    <row r="16" spans="2:3" x14ac:dyDescent="0.25">
      <c r="B16" s="3"/>
    </row>
    <row r="17" spans="2:3" x14ac:dyDescent="0.25">
      <c r="B17" s="3"/>
      <c r="C17" t="s">
        <v>49</v>
      </c>
    </row>
    <row r="18" spans="2:3" x14ac:dyDescent="0.25">
      <c r="B18" s="13"/>
      <c r="C18" t="s">
        <v>70</v>
      </c>
    </row>
    <row r="19" spans="2:3" x14ac:dyDescent="0.25">
      <c r="B19" s="3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5E204-8B30-4724-A26B-6BE4AA87F826}">
  <sheetPr>
    <tabColor theme="1"/>
  </sheetPr>
  <dimension ref="A1:BF8"/>
  <sheetViews>
    <sheetView topLeftCell="J1" workbookViewId="0">
      <selection activeCell="AD5" sqref="AD5"/>
    </sheetView>
  </sheetViews>
  <sheetFormatPr defaultRowHeight="15" x14ac:dyDescent="0.25"/>
  <cols>
    <col min="1" max="1" width="23.5703125" bestFit="1" customWidth="1"/>
    <col min="2" max="2" width="11.28515625" bestFit="1" customWidth="1"/>
    <col min="3" max="3" width="6" bestFit="1" customWidth="1"/>
    <col min="4" max="4" width="22.5703125" bestFit="1" customWidth="1"/>
    <col min="5" max="5" width="9.28515625" bestFit="1" customWidth="1"/>
    <col min="6" max="6" width="8.140625" bestFit="1" customWidth="1"/>
    <col min="7" max="7" width="5.140625" bestFit="1" customWidth="1"/>
    <col min="8" max="8" width="11.7109375" bestFit="1" customWidth="1"/>
    <col min="9" max="9" width="7.140625" bestFit="1" customWidth="1"/>
    <col min="10" max="10" width="10.140625" bestFit="1" customWidth="1"/>
    <col min="11" max="11" width="15.85546875" style="9" bestFit="1" customWidth="1"/>
    <col min="12" max="13" width="9.42578125" bestFit="1" customWidth="1"/>
    <col min="14" max="14" width="13.7109375" bestFit="1" customWidth="1"/>
    <col min="15" max="15" width="6.5703125" bestFit="1" customWidth="1"/>
    <col min="16" max="16" width="9.28515625" bestFit="1" customWidth="1"/>
    <col min="17" max="22" width="9.85546875" bestFit="1" customWidth="1"/>
    <col min="23" max="23" width="12.85546875" bestFit="1" customWidth="1"/>
    <col min="24" max="24" width="10.140625" bestFit="1" customWidth="1"/>
    <col min="25" max="25" width="4.28515625" bestFit="1" customWidth="1"/>
    <col min="26" max="26" width="4.7109375" bestFit="1" customWidth="1"/>
    <col min="27" max="32" width="9.85546875" bestFit="1" customWidth="1"/>
    <col min="33" max="33" width="11.140625" bestFit="1" customWidth="1"/>
    <col min="34" max="34" width="9.85546875" bestFit="1" customWidth="1"/>
    <col min="35" max="35" width="4.28515625" bestFit="1" customWidth="1"/>
    <col min="36" max="36" width="3.42578125" bestFit="1" customWidth="1"/>
    <col min="37" max="42" width="9.85546875" bestFit="1" customWidth="1"/>
    <col min="43" max="43" width="11.7109375" bestFit="1" customWidth="1"/>
    <col min="44" max="44" width="9.85546875" bestFit="1" customWidth="1"/>
    <col min="45" max="45" width="4.28515625" bestFit="1" customWidth="1"/>
    <col min="46" max="46" width="6.7109375" bestFit="1" customWidth="1"/>
    <col min="47" max="52" width="9.85546875" bestFit="1" customWidth="1"/>
    <col min="53" max="53" width="12.5703125" bestFit="1" customWidth="1"/>
    <col min="54" max="54" width="10" bestFit="1" customWidth="1"/>
    <col min="55" max="56" width="9.85546875" bestFit="1" customWidth="1"/>
    <col min="57" max="57" width="11.140625" bestFit="1" customWidth="1"/>
    <col min="58" max="58" width="21" bestFit="1" customWidth="1"/>
  </cols>
  <sheetData>
    <row r="1" spans="1:58" s="9" customFormat="1" x14ac:dyDescent="0.25">
      <c r="A1" s="26" t="s">
        <v>73</v>
      </c>
      <c r="B1" s="26" t="s">
        <v>74</v>
      </c>
      <c r="C1" s="26" t="s">
        <v>75</v>
      </c>
      <c r="D1" s="26" t="s">
        <v>76</v>
      </c>
      <c r="E1" s="26" t="s">
        <v>77</v>
      </c>
      <c r="F1" s="26" t="s">
        <v>78</v>
      </c>
      <c r="G1" s="26" t="s">
        <v>79</v>
      </c>
      <c r="H1" s="26" t="s">
        <v>80</v>
      </c>
      <c r="I1" s="26" t="s">
        <v>81</v>
      </c>
      <c r="J1" s="26" t="s">
        <v>82</v>
      </c>
      <c r="K1" s="26" t="s">
        <v>83</v>
      </c>
      <c r="L1" s="26" t="s">
        <v>84</v>
      </c>
      <c r="M1" s="26" t="s">
        <v>85</v>
      </c>
      <c r="N1" s="26" t="s">
        <v>86</v>
      </c>
      <c r="O1" s="26" t="s">
        <v>87</v>
      </c>
      <c r="P1" s="26" t="s">
        <v>88</v>
      </c>
      <c r="Q1" s="26" t="s">
        <v>1</v>
      </c>
      <c r="R1" s="26" t="s">
        <v>2</v>
      </c>
      <c r="S1" s="26" t="s">
        <v>60</v>
      </c>
      <c r="T1" s="26" t="s">
        <v>3</v>
      </c>
      <c r="U1" s="26" t="s">
        <v>4</v>
      </c>
      <c r="V1" s="26" t="s">
        <v>59</v>
      </c>
      <c r="W1" s="26" t="s">
        <v>57</v>
      </c>
      <c r="X1" s="26" t="s">
        <v>58</v>
      </c>
      <c r="Y1" s="26" t="s">
        <v>89</v>
      </c>
      <c r="Z1" s="26" t="s">
        <v>5</v>
      </c>
      <c r="AA1" s="26" t="s">
        <v>6</v>
      </c>
      <c r="AB1" s="26" t="s">
        <v>7</v>
      </c>
      <c r="AC1" s="26" t="s">
        <v>8</v>
      </c>
      <c r="AD1" s="26" t="s">
        <v>90</v>
      </c>
      <c r="AE1" s="26" t="s">
        <v>9</v>
      </c>
      <c r="AF1" s="26" t="s">
        <v>10</v>
      </c>
      <c r="AG1" s="26" t="s">
        <v>11</v>
      </c>
      <c r="AH1" s="26" t="s">
        <v>61</v>
      </c>
      <c r="AI1" s="26" t="s">
        <v>91</v>
      </c>
      <c r="AJ1" s="26" t="s">
        <v>12</v>
      </c>
      <c r="AK1" s="26" t="s">
        <v>92</v>
      </c>
      <c r="AL1" s="26" t="s">
        <v>93</v>
      </c>
      <c r="AM1" s="26" t="s">
        <v>94</v>
      </c>
      <c r="AN1" s="26" t="s">
        <v>95</v>
      </c>
      <c r="AO1" s="26" t="s">
        <v>96</v>
      </c>
      <c r="AP1" s="26" t="s">
        <v>62</v>
      </c>
      <c r="AQ1" s="26" t="s">
        <v>63</v>
      </c>
      <c r="AR1" s="26" t="s">
        <v>64</v>
      </c>
      <c r="AS1" s="26" t="s">
        <v>97</v>
      </c>
      <c r="AT1" s="26" t="s">
        <v>13</v>
      </c>
      <c r="AU1" s="26" t="s">
        <v>98</v>
      </c>
      <c r="AV1" s="26" t="s">
        <v>99</v>
      </c>
      <c r="AW1" s="26" t="s">
        <v>100</v>
      </c>
      <c r="AX1" s="26" t="s">
        <v>101</v>
      </c>
      <c r="AY1" s="26" t="s">
        <v>102</v>
      </c>
      <c r="AZ1" s="26" t="s">
        <v>65</v>
      </c>
      <c r="BA1" s="26" t="s">
        <v>66</v>
      </c>
      <c r="BB1" s="26" t="s">
        <v>67</v>
      </c>
      <c r="BC1" s="26" t="s">
        <v>14</v>
      </c>
      <c r="BD1" s="26" t="s">
        <v>15</v>
      </c>
      <c r="BE1" s="26" t="s">
        <v>16</v>
      </c>
      <c r="BF1" s="26" t="s">
        <v>17</v>
      </c>
    </row>
    <row r="2" spans="1:58" s="25" customFormat="1" x14ac:dyDescent="0.25">
      <c r="A2" s="28" t="str">
        <f>'Week 3 Tracker'!C4</f>
        <v>27856 - Bigfoot</v>
      </c>
      <c r="B2" s="28" t="str">
        <f>VLOOKUP(A2,Table1[],2,0)</f>
        <v>District GoM</v>
      </c>
      <c r="C2" s="28" t="str">
        <f>VLOOKUP(A2,Table1[],3,0)</f>
        <v>Chevron</v>
      </c>
      <c r="D2" s="28" t="s">
        <v>104</v>
      </c>
      <c r="E2" s="28" t="s">
        <v>105</v>
      </c>
      <c r="F2" s="28" t="s">
        <v>106</v>
      </c>
      <c r="G2" s="28" t="b">
        <v>1</v>
      </c>
      <c r="H2" s="28" t="b">
        <v>1</v>
      </c>
      <c r="I2" s="28" t="s">
        <v>107</v>
      </c>
      <c r="J2" s="28" t="s">
        <v>108</v>
      </c>
      <c r="K2" s="30" t="s">
        <v>152</v>
      </c>
      <c r="L2" s="27">
        <f>'Week 3 Tracker'!C6</f>
        <v>46103</v>
      </c>
      <c r="M2" s="27">
        <f>'Week 3 Tracker'!C6</f>
        <v>46103</v>
      </c>
      <c r="N2" s="27">
        <f>'Week 3 Tracker'!C6</f>
        <v>46103</v>
      </c>
      <c r="O2" s="28">
        <f>'Week 3 Tracker'!C9</f>
        <v>0</v>
      </c>
      <c r="P2" s="67">
        <f>'Week 3 Tracker'!H4</f>
        <v>0</v>
      </c>
      <c r="Q2" s="67">
        <f>'Week 3 Tracker'!C12</f>
        <v>0</v>
      </c>
      <c r="R2" s="67">
        <f>'Week 3 Tracker'!C13</f>
        <v>0</v>
      </c>
      <c r="S2" s="67">
        <f>'Week 3 Tracker'!C14</f>
        <v>0</v>
      </c>
      <c r="T2" s="67">
        <f>'Week 3 Tracker'!C15</f>
        <v>0</v>
      </c>
      <c r="U2" s="67">
        <f>'Week 3 Tracker'!C16</f>
        <v>0</v>
      </c>
      <c r="V2" s="67">
        <f>'Week 3 Tracker'!C17</f>
        <v>0</v>
      </c>
      <c r="W2" s="67">
        <f>'Week 3 Tracker'!C18</f>
        <v>0</v>
      </c>
      <c r="X2" s="67">
        <f>'Week 3 Tracker'!C19</f>
        <v>0</v>
      </c>
      <c r="Y2" s="67"/>
      <c r="Z2" s="67"/>
      <c r="AA2" s="67">
        <f>'Week 3 Tracker'!C22</f>
        <v>0</v>
      </c>
      <c r="AB2" s="67">
        <f>'Week 3 Tracker'!C23</f>
        <v>0</v>
      </c>
      <c r="AC2" s="67">
        <f>'Week 3 Tracker'!C24</f>
        <v>0</v>
      </c>
      <c r="AD2" s="67">
        <f>'Week 3 Tracker'!C25</f>
        <v>0</v>
      </c>
      <c r="AE2" s="67">
        <f>'Week 3 Tracker'!C26</f>
        <v>0</v>
      </c>
      <c r="AF2" s="67">
        <f>'Week 3 Tracker'!C27</f>
        <v>0</v>
      </c>
      <c r="AG2" s="67">
        <f>'Week 3 Tracker'!C28</f>
        <v>0</v>
      </c>
      <c r="AH2" s="67">
        <f>'Week 3 Tracker'!C29</f>
        <v>0</v>
      </c>
      <c r="AI2" s="67"/>
      <c r="AJ2" s="67"/>
      <c r="AK2" s="67">
        <f>'Week 3 Tracker'!C32</f>
        <v>0</v>
      </c>
      <c r="AL2" s="67">
        <f>'Week 3 Tracker'!C33</f>
        <v>0</v>
      </c>
      <c r="AM2" s="67">
        <f>'Week 3 Tracker'!C34</f>
        <v>0</v>
      </c>
      <c r="AN2" s="67">
        <f>'Week 3 Tracker'!C35</f>
        <v>0</v>
      </c>
      <c r="AO2" s="67">
        <f>'Week 3 Tracker'!C36</f>
        <v>0</v>
      </c>
      <c r="AP2" s="67">
        <f>'Week 3 Tracker'!C37</f>
        <v>0</v>
      </c>
      <c r="AQ2" s="67">
        <f>'Week 3 Tracker'!C38</f>
        <v>0</v>
      </c>
      <c r="AR2" s="67">
        <f>'Week 3 Tracker'!C39</f>
        <v>0</v>
      </c>
      <c r="AS2" s="67"/>
      <c r="AT2" s="67"/>
      <c r="AU2" s="67">
        <f>'Week 3 Tracker'!C42</f>
        <v>0</v>
      </c>
      <c r="AV2" s="67">
        <f>'Week 3 Tracker'!C43</f>
        <v>0</v>
      </c>
      <c r="AW2" s="67">
        <f>'Week 3 Tracker'!C44</f>
        <v>0</v>
      </c>
      <c r="AX2" s="67">
        <f>'Week 3 Tracker'!C45</f>
        <v>0</v>
      </c>
      <c r="AY2" s="67">
        <f>'Week 3 Tracker'!C46</f>
        <v>0</v>
      </c>
      <c r="AZ2" s="67">
        <f>'Week 3 Tracker'!C47</f>
        <v>0</v>
      </c>
      <c r="BA2" s="67">
        <f>'Week 3 Tracker'!C48</f>
        <v>0</v>
      </c>
      <c r="BB2" s="67">
        <f>'Week 3 Tracker'!C49</f>
        <v>0</v>
      </c>
      <c r="BC2" s="67">
        <f>'Week 3 Tracker'!C50</f>
        <v>0</v>
      </c>
      <c r="BD2" s="67">
        <f>'Week 3 Tracker'!C51</f>
        <v>0</v>
      </c>
      <c r="BE2" s="67">
        <f>'Week 3 Tracker'!C52</f>
        <v>0</v>
      </c>
      <c r="BF2" s="67">
        <f>'Week 3 Tracker'!C53</f>
        <v>0</v>
      </c>
    </row>
    <row r="3" spans="1:58" x14ac:dyDescent="0.25">
      <c r="A3" s="28" t="str">
        <f>A2</f>
        <v>27856 - Bigfoot</v>
      </c>
      <c r="B3" s="28" t="str">
        <f>VLOOKUP(A3,Table1[],2,0)</f>
        <v>District GoM</v>
      </c>
      <c r="C3" s="28" t="str">
        <f>VLOOKUP(A3,Table1[],3,0)</f>
        <v>Chevron</v>
      </c>
      <c r="D3" s="28" t="s">
        <v>104</v>
      </c>
      <c r="E3" s="28" t="s">
        <v>105</v>
      </c>
      <c r="F3" s="28" t="s">
        <v>106</v>
      </c>
      <c r="G3" s="28" t="b">
        <v>1</v>
      </c>
      <c r="H3" s="28" t="b">
        <v>1</v>
      </c>
      <c r="I3" s="28" t="s">
        <v>107</v>
      </c>
      <c r="J3" s="28" t="s">
        <v>108</v>
      </c>
      <c r="K3" s="28" t="str">
        <f>K2</f>
        <v>TAYLOR NORMAN</v>
      </c>
      <c r="L3" s="27">
        <f>'Week 3 Tracker'!D6</f>
        <v>46104</v>
      </c>
      <c r="M3" s="27">
        <f>'Week 3 Tracker'!D6</f>
        <v>46104</v>
      </c>
      <c r="N3" s="27">
        <f>'Week 3 Tracker'!D6</f>
        <v>46104</v>
      </c>
      <c r="O3" s="28">
        <f>'Week 3 Tracker'!D9</f>
        <v>0</v>
      </c>
      <c r="P3" s="67">
        <f>P2</f>
        <v>0</v>
      </c>
      <c r="Q3" s="67">
        <f>'Week 3 Tracker'!D12</f>
        <v>0</v>
      </c>
      <c r="R3" s="67">
        <f>'Week 3 Tracker'!D13</f>
        <v>0</v>
      </c>
      <c r="S3" s="67">
        <f>'Week 3 Tracker'!D14</f>
        <v>0</v>
      </c>
      <c r="T3" s="67">
        <f>'Week 3 Tracker'!D15</f>
        <v>0</v>
      </c>
      <c r="U3" s="67">
        <f>'Week 3 Tracker'!D16</f>
        <v>0</v>
      </c>
      <c r="V3" s="67">
        <f>'Week 3 Tracker'!D17</f>
        <v>0</v>
      </c>
      <c r="W3" s="67">
        <f>'Week 3 Tracker'!D18</f>
        <v>0</v>
      </c>
      <c r="X3" s="67">
        <f>'Week 3 Tracker'!D19</f>
        <v>0</v>
      </c>
      <c r="Y3" s="68"/>
      <c r="Z3" s="68"/>
      <c r="AA3" s="67">
        <f>'Week 3 Tracker'!D22</f>
        <v>0</v>
      </c>
      <c r="AB3" s="67">
        <f>'Week 3 Tracker'!D23</f>
        <v>0</v>
      </c>
      <c r="AC3" s="67">
        <f>'Week 3 Tracker'!D24</f>
        <v>0</v>
      </c>
      <c r="AD3" s="67">
        <f>'Week 3 Tracker'!D25</f>
        <v>0</v>
      </c>
      <c r="AE3" s="67">
        <f>'Week 3 Tracker'!D26</f>
        <v>0</v>
      </c>
      <c r="AF3" s="67">
        <f>'Week 3 Tracker'!D27</f>
        <v>0</v>
      </c>
      <c r="AG3" s="67">
        <f>'Week 3 Tracker'!D28</f>
        <v>0</v>
      </c>
      <c r="AH3" s="67">
        <f>'Week 3 Tracker'!D29</f>
        <v>0</v>
      </c>
      <c r="AI3" s="68"/>
      <c r="AJ3" s="68"/>
      <c r="AK3" s="67">
        <f>'Week 3 Tracker'!D32</f>
        <v>0</v>
      </c>
      <c r="AL3" s="67">
        <f>'Week 3 Tracker'!D33</f>
        <v>0</v>
      </c>
      <c r="AM3" s="67">
        <f>'Week 3 Tracker'!D34</f>
        <v>0</v>
      </c>
      <c r="AN3" s="67">
        <f>'Week 3 Tracker'!D35</f>
        <v>0</v>
      </c>
      <c r="AO3" s="67">
        <f>'Week 3 Tracker'!D36</f>
        <v>0</v>
      </c>
      <c r="AP3" s="67">
        <f>'Week 3 Tracker'!D37</f>
        <v>0</v>
      </c>
      <c r="AQ3" s="67">
        <f>'Week 3 Tracker'!D38</f>
        <v>0</v>
      </c>
      <c r="AR3" s="67">
        <f>'Week 3 Tracker'!D39</f>
        <v>0</v>
      </c>
      <c r="AS3" s="67"/>
      <c r="AT3" s="67"/>
      <c r="AU3" s="67">
        <f>'Week 3 Tracker'!D42</f>
        <v>0</v>
      </c>
      <c r="AV3" s="67">
        <f>'Week 3 Tracker'!D43</f>
        <v>0</v>
      </c>
      <c r="AW3" s="67">
        <f>'Week 3 Tracker'!D44</f>
        <v>0</v>
      </c>
      <c r="AX3" s="67">
        <f>'Week 3 Tracker'!D45</f>
        <v>0</v>
      </c>
      <c r="AY3" s="67">
        <f>'Week 3 Tracker'!D46</f>
        <v>0</v>
      </c>
      <c r="AZ3" s="67">
        <f>'Week 3 Tracker'!D47</f>
        <v>0</v>
      </c>
      <c r="BA3" s="67">
        <f>'Week 3 Tracker'!D48</f>
        <v>0</v>
      </c>
      <c r="BB3" s="67">
        <f>'Week 3 Tracker'!D49</f>
        <v>0</v>
      </c>
      <c r="BC3" s="67">
        <f>'Week 3 Tracker'!D50</f>
        <v>0</v>
      </c>
      <c r="BD3" s="67">
        <f>'Week 3 Tracker'!D51</f>
        <v>0</v>
      </c>
      <c r="BE3" s="67">
        <f>'Week 3 Tracker'!D52</f>
        <v>0</v>
      </c>
      <c r="BF3" s="67">
        <f>'Week 3 Tracker'!D53</f>
        <v>0</v>
      </c>
    </row>
    <row r="4" spans="1:58" x14ac:dyDescent="0.25">
      <c r="A4" s="28" t="str">
        <f>A2</f>
        <v>27856 - Bigfoot</v>
      </c>
      <c r="B4" s="28" t="str">
        <f>VLOOKUP(A4,Table1[],2,0)</f>
        <v>District GoM</v>
      </c>
      <c r="C4" s="28" t="str">
        <f>VLOOKUP(A4,Table1[],3,0)</f>
        <v>Chevron</v>
      </c>
      <c r="D4" s="28" t="s">
        <v>104</v>
      </c>
      <c r="E4" s="28" t="s">
        <v>105</v>
      </c>
      <c r="F4" s="28" t="s">
        <v>106</v>
      </c>
      <c r="G4" s="28" t="b">
        <v>1</v>
      </c>
      <c r="H4" s="28" t="b">
        <v>1</v>
      </c>
      <c r="I4" s="28" t="s">
        <v>107</v>
      </c>
      <c r="J4" s="28" t="s">
        <v>108</v>
      </c>
      <c r="K4" s="28" t="str">
        <f>K2</f>
        <v>TAYLOR NORMAN</v>
      </c>
      <c r="L4" s="29">
        <f>'Week 3 Tracker'!E6</f>
        <v>46105</v>
      </c>
      <c r="M4" s="27">
        <f>'Week 3 Tracker'!E6</f>
        <v>46105</v>
      </c>
      <c r="N4" s="27">
        <f>'Week 3 Tracker'!E6</f>
        <v>46105</v>
      </c>
      <c r="O4" s="28">
        <f>'Week 3 Tracker'!E9</f>
        <v>0</v>
      </c>
      <c r="P4" s="67">
        <f>P2</f>
        <v>0</v>
      </c>
      <c r="Q4" s="67">
        <f>'Week 3 Tracker'!E12</f>
        <v>0</v>
      </c>
      <c r="R4" s="67">
        <f>'Week 3 Tracker'!E13</f>
        <v>0</v>
      </c>
      <c r="S4" s="67">
        <f>'Week 3 Tracker'!E14</f>
        <v>0</v>
      </c>
      <c r="T4" s="67">
        <f>'Week 3 Tracker'!E15</f>
        <v>0</v>
      </c>
      <c r="U4" s="67">
        <f>'Week 3 Tracker'!E16</f>
        <v>0</v>
      </c>
      <c r="V4" s="67">
        <f>'Week 3 Tracker'!E17</f>
        <v>0</v>
      </c>
      <c r="W4" s="67">
        <f>'Week 3 Tracker'!E18</f>
        <v>0</v>
      </c>
      <c r="X4" s="67">
        <f>'Week 3 Tracker'!E19</f>
        <v>0</v>
      </c>
      <c r="Y4" s="67"/>
      <c r="Z4" s="67"/>
      <c r="AA4" s="67">
        <f>'Week 3 Tracker'!E22</f>
        <v>0</v>
      </c>
      <c r="AB4" s="67">
        <f>'Week 3 Tracker'!E23</f>
        <v>0</v>
      </c>
      <c r="AC4" s="67">
        <f>'Week 3 Tracker'!E24</f>
        <v>0</v>
      </c>
      <c r="AD4" s="67">
        <f>'Week 3 Tracker'!E25</f>
        <v>0</v>
      </c>
      <c r="AE4" s="67">
        <f>'Week 3 Tracker'!E26</f>
        <v>0</v>
      </c>
      <c r="AF4" s="67">
        <f>'Week 3 Tracker'!E27</f>
        <v>0</v>
      </c>
      <c r="AG4" s="67">
        <f>'Week 3 Tracker'!E28</f>
        <v>0</v>
      </c>
      <c r="AH4" s="67">
        <f>'Week 3 Tracker'!E29</f>
        <v>0</v>
      </c>
      <c r="AI4" s="67"/>
      <c r="AJ4" s="67"/>
      <c r="AK4" s="67">
        <f>'Week 3 Tracker'!E32</f>
        <v>0</v>
      </c>
      <c r="AL4" s="67">
        <f>'Week 3 Tracker'!E33</f>
        <v>0</v>
      </c>
      <c r="AM4" s="67">
        <f>'Week 3 Tracker'!E34</f>
        <v>0</v>
      </c>
      <c r="AN4" s="67">
        <f>'Week 3 Tracker'!E35</f>
        <v>0</v>
      </c>
      <c r="AO4" s="67">
        <f>'Week 3 Tracker'!E36</f>
        <v>0</v>
      </c>
      <c r="AP4" s="67">
        <f>'Week 3 Tracker'!E37</f>
        <v>0</v>
      </c>
      <c r="AQ4" s="67">
        <f>'Week 3 Tracker'!E38</f>
        <v>0</v>
      </c>
      <c r="AR4" s="67">
        <f>'Week 3 Tracker'!E39</f>
        <v>0</v>
      </c>
      <c r="AS4" s="67"/>
      <c r="AT4" s="67"/>
      <c r="AU4" s="67">
        <f>'Week 3 Tracker'!E42</f>
        <v>0</v>
      </c>
      <c r="AV4" s="67">
        <f>'Week 3 Tracker'!E43</f>
        <v>0</v>
      </c>
      <c r="AW4" s="67">
        <f>'Week 3 Tracker'!E44</f>
        <v>0</v>
      </c>
      <c r="AX4" s="67">
        <f>'Week 3 Tracker'!E45</f>
        <v>0</v>
      </c>
      <c r="AY4" s="67">
        <f>'Week 3 Tracker'!E46</f>
        <v>0</v>
      </c>
      <c r="AZ4" s="67">
        <f>'Week 3 Tracker'!E47</f>
        <v>0</v>
      </c>
      <c r="BA4" s="67">
        <f>'Week 3 Tracker'!E48</f>
        <v>0</v>
      </c>
      <c r="BB4" s="67">
        <f>'Week 3 Tracker'!E49</f>
        <v>0</v>
      </c>
      <c r="BC4" s="67">
        <f>'Week 3 Tracker'!E50</f>
        <v>0</v>
      </c>
      <c r="BD4" s="67">
        <f>'Week 3 Tracker'!E51</f>
        <v>0</v>
      </c>
      <c r="BE4" s="67">
        <f>'Week 3 Tracker'!E52</f>
        <v>0</v>
      </c>
      <c r="BF4" s="67">
        <f>'Week 3 Tracker'!E53</f>
        <v>0</v>
      </c>
    </row>
    <row r="5" spans="1:58" x14ac:dyDescent="0.25">
      <c r="A5" s="28" t="str">
        <f>A2</f>
        <v>27856 - Bigfoot</v>
      </c>
      <c r="B5" s="28" t="str">
        <f>VLOOKUP(A5,Table1[],2,0)</f>
        <v>District GoM</v>
      </c>
      <c r="C5" s="28" t="str">
        <f>VLOOKUP(A5,Table1[],3,0)</f>
        <v>Chevron</v>
      </c>
      <c r="D5" s="28" t="s">
        <v>104</v>
      </c>
      <c r="E5" s="28" t="s">
        <v>105</v>
      </c>
      <c r="F5" s="28" t="s">
        <v>106</v>
      </c>
      <c r="G5" s="28" t="b">
        <v>1</v>
      </c>
      <c r="H5" s="28" t="b">
        <v>1</v>
      </c>
      <c r="I5" s="28" t="s">
        <v>107</v>
      </c>
      <c r="J5" s="28" t="s">
        <v>108</v>
      </c>
      <c r="K5" s="28" t="str">
        <f>K2</f>
        <v>TAYLOR NORMAN</v>
      </c>
      <c r="L5" s="29">
        <f>'Week 3 Tracker'!F6</f>
        <v>46106</v>
      </c>
      <c r="M5" s="27">
        <f>'Week 3 Tracker'!F6</f>
        <v>46106</v>
      </c>
      <c r="N5" s="27">
        <f>'Week 3 Tracker'!F6</f>
        <v>46106</v>
      </c>
      <c r="O5" s="28">
        <f>'Week 3 Tracker'!F9</f>
        <v>0</v>
      </c>
      <c r="P5" s="67">
        <f>P2</f>
        <v>0</v>
      </c>
      <c r="Q5" s="69">
        <f>'Week 3 Tracker'!F12</f>
        <v>0</v>
      </c>
      <c r="R5" s="69">
        <f>'Week 3 Tracker'!F13</f>
        <v>0</v>
      </c>
      <c r="S5" s="69">
        <f>'Week 3 Tracker'!F14</f>
        <v>0</v>
      </c>
      <c r="T5" s="69">
        <f>'Week 3 Tracker'!F15</f>
        <v>0</v>
      </c>
      <c r="U5" s="69">
        <f>'Week 3 Tracker'!F16</f>
        <v>0</v>
      </c>
      <c r="V5" s="69">
        <f>'Week 3 Tracker'!F17</f>
        <v>0</v>
      </c>
      <c r="W5" s="69">
        <f>'Week 3 Tracker'!F18</f>
        <v>0</v>
      </c>
      <c r="X5" s="69">
        <f>'Week 3 Tracker'!F19</f>
        <v>0</v>
      </c>
      <c r="Y5" s="69"/>
      <c r="Z5" s="69"/>
      <c r="AA5" s="69">
        <f>'Week 3 Tracker'!F22</f>
        <v>0</v>
      </c>
      <c r="AB5" s="69">
        <f>'Week 3 Tracker'!F23</f>
        <v>0</v>
      </c>
      <c r="AC5" s="69">
        <f>'Week 3 Tracker'!F24</f>
        <v>0</v>
      </c>
      <c r="AD5" s="69">
        <f>'Week 3 Tracker'!F25</f>
        <v>0</v>
      </c>
      <c r="AE5" s="69">
        <f>'Week 3 Tracker'!F26</f>
        <v>0</v>
      </c>
      <c r="AF5" s="69">
        <f>'Week 3 Tracker'!F27</f>
        <v>0</v>
      </c>
      <c r="AG5" s="69">
        <f>'Week 3 Tracker'!F28</f>
        <v>0</v>
      </c>
      <c r="AH5" s="69">
        <f>'Week 3 Tracker'!F29</f>
        <v>0</v>
      </c>
      <c r="AI5" s="69"/>
      <c r="AJ5" s="69"/>
      <c r="AK5" s="69">
        <f>'Week 3 Tracker'!F32</f>
        <v>0</v>
      </c>
      <c r="AL5" s="69">
        <f>'Week 3 Tracker'!F33</f>
        <v>0</v>
      </c>
      <c r="AM5" s="69">
        <f>'Week 3 Tracker'!F34</f>
        <v>0</v>
      </c>
      <c r="AN5" s="69">
        <f>'Week 3 Tracker'!F35</f>
        <v>0</v>
      </c>
      <c r="AO5" s="69">
        <f>'Week 3 Tracker'!F36</f>
        <v>0</v>
      </c>
      <c r="AP5" s="69">
        <f>'Week 3 Tracker'!F37</f>
        <v>0</v>
      </c>
      <c r="AQ5" s="69">
        <f>'Week 3 Tracker'!F38</f>
        <v>0</v>
      </c>
      <c r="AR5" s="69">
        <f>'Week 3 Tracker'!F39</f>
        <v>0</v>
      </c>
      <c r="AS5" s="69"/>
      <c r="AT5" s="69"/>
      <c r="AU5" s="69">
        <f>'Week 3 Tracker'!F42</f>
        <v>0</v>
      </c>
      <c r="AV5" s="69">
        <f>'Week 3 Tracker'!F43</f>
        <v>0</v>
      </c>
      <c r="AW5" s="69">
        <f>'Week 3 Tracker'!F44</f>
        <v>0</v>
      </c>
      <c r="AX5" s="69">
        <f>'Week 3 Tracker'!F45</f>
        <v>0</v>
      </c>
      <c r="AY5" s="69">
        <f>'Week 3 Tracker'!F46</f>
        <v>0</v>
      </c>
      <c r="AZ5" s="69">
        <f>'Week 3 Tracker'!F47</f>
        <v>0</v>
      </c>
      <c r="BA5" s="69">
        <f>'Week 3 Tracker'!F48</f>
        <v>0</v>
      </c>
      <c r="BB5" s="69">
        <f>'Week 3 Tracker'!F49</f>
        <v>0</v>
      </c>
      <c r="BC5" s="69">
        <f>'Week 3 Tracker'!F50</f>
        <v>0</v>
      </c>
      <c r="BD5" s="69">
        <f>'Week 3 Tracker'!F51</f>
        <v>0</v>
      </c>
      <c r="BE5" s="69">
        <f>'Week 3 Tracker'!F52</f>
        <v>0</v>
      </c>
      <c r="BF5" s="69">
        <f>'Week 3 Tracker'!F53</f>
        <v>0</v>
      </c>
    </row>
    <row r="6" spans="1:58" x14ac:dyDescent="0.25">
      <c r="A6" s="28" t="str">
        <f>A2</f>
        <v>27856 - Bigfoot</v>
      </c>
      <c r="B6" s="28" t="str">
        <f>VLOOKUP(A6,Table1[],2,0)</f>
        <v>District GoM</v>
      </c>
      <c r="C6" s="28" t="str">
        <f>VLOOKUP(A6,Table1[],3,0)</f>
        <v>Chevron</v>
      </c>
      <c r="D6" s="28" t="s">
        <v>104</v>
      </c>
      <c r="E6" s="28" t="s">
        <v>105</v>
      </c>
      <c r="F6" s="28" t="s">
        <v>106</v>
      </c>
      <c r="G6" s="28" t="b">
        <v>1</v>
      </c>
      <c r="H6" s="28" t="b">
        <v>1</v>
      </c>
      <c r="I6" s="28" t="s">
        <v>107</v>
      </c>
      <c r="J6" s="28" t="s">
        <v>108</v>
      </c>
      <c r="K6" s="28" t="str">
        <f>K2</f>
        <v>TAYLOR NORMAN</v>
      </c>
      <c r="L6" s="29">
        <f>'Week 3 Tracker'!G6</f>
        <v>46107</v>
      </c>
      <c r="M6" s="27">
        <f>'Week 3 Tracker'!G6</f>
        <v>46107</v>
      </c>
      <c r="N6" s="27">
        <f>'Week 3 Tracker'!G6</f>
        <v>46107</v>
      </c>
      <c r="O6" s="28">
        <f>'Week 3 Tracker'!G9</f>
        <v>0</v>
      </c>
      <c r="P6" s="67">
        <f>P2</f>
        <v>0</v>
      </c>
      <c r="Q6" s="69">
        <f>'Week 3 Tracker'!G12</f>
        <v>0</v>
      </c>
      <c r="R6" s="69">
        <f>'Week 3 Tracker'!G13</f>
        <v>0</v>
      </c>
      <c r="S6" s="69">
        <f>'Week 3 Tracker'!G14</f>
        <v>0</v>
      </c>
      <c r="T6" s="69">
        <f>'Week 3 Tracker'!G15</f>
        <v>0</v>
      </c>
      <c r="U6" s="69">
        <f>'Week 3 Tracker'!G16</f>
        <v>0</v>
      </c>
      <c r="V6" s="69">
        <f>'Week 3 Tracker'!G17</f>
        <v>0</v>
      </c>
      <c r="W6" s="69">
        <f>'Week 3 Tracker'!G18</f>
        <v>0</v>
      </c>
      <c r="X6" s="69">
        <f>'Week 3 Tracker'!G19</f>
        <v>0</v>
      </c>
      <c r="Y6" s="69"/>
      <c r="Z6" s="69"/>
      <c r="AA6" s="69">
        <f>'Week 3 Tracker'!G22</f>
        <v>0</v>
      </c>
      <c r="AB6" s="69">
        <f>'Week 3 Tracker'!G23</f>
        <v>0</v>
      </c>
      <c r="AC6" s="69">
        <f>'Week 3 Tracker'!G24</f>
        <v>0</v>
      </c>
      <c r="AD6" s="69">
        <f>'Week 3 Tracker'!G25</f>
        <v>0</v>
      </c>
      <c r="AE6" s="69">
        <f>'Week 3 Tracker'!G26</f>
        <v>0</v>
      </c>
      <c r="AF6" s="69">
        <f>'Week 3 Tracker'!G27</f>
        <v>0</v>
      </c>
      <c r="AG6" s="69">
        <f>'Week 3 Tracker'!G28</f>
        <v>0</v>
      </c>
      <c r="AH6" s="69">
        <f>'Week 3 Tracker'!G29</f>
        <v>0</v>
      </c>
      <c r="AI6" s="69"/>
      <c r="AJ6" s="69"/>
      <c r="AK6" s="69">
        <f>'Week 3 Tracker'!G32</f>
        <v>0</v>
      </c>
      <c r="AL6" s="69">
        <f>'Week 3 Tracker'!G33</f>
        <v>0</v>
      </c>
      <c r="AM6" s="69">
        <f>'Week 3 Tracker'!G34</f>
        <v>0</v>
      </c>
      <c r="AN6" s="69">
        <f>'Week 3 Tracker'!G35</f>
        <v>0</v>
      </c>
      <c r="AO6" s="69">
        <f>'Week 3 Tracker'!G36</f>
        <v>0</v>
      </c>
      <c r="AP6" s="69">
        <f>'Week 3 Tracker'!G37</f>
        <v>0</v>
      </c>
      <c r="AQ6" s="69">
        <f>'Week 3 Tracker'!G38</f>
        <v>0</v>
      </c>
      <c r="AR6" s="69">
        <f>'Week 3 Tracker'!G39</f>
        <v>0</v>
      </c>
      <c r="AS6" s="69"/>
      <c r="AT6" s="69"/>
      <c r="AU6" s="69">
        <f>'Week 3 Tracker'!G42</f>
        <v>0</v>
      </c>
      <c r="AV6" s="69">
        <f>'Week 3 Tracker'!G43</f>
        <v>0</v>
      </c>
      <c r="AW6" s="69">
        <f>'Week 3 Tracker'!G44</f>
        <v>0</v>
      </c>
      <c r="AX6" s="69">
        <f>'Week 3 Tracker'!G45</f>
        <v>0</v>
      </c>
      <c r="AY6" s="69">
        <f>'Week 3 Tracker'!G46</f>
        <v>0</v>
      </c>
      <c r="AZ6" s="69">
        <f>'Week 3 Tracker'!G47</f>
        <v>0</v>
      </c>
      <c r="BA6" s="69">
        <f>'Week 3 Tracker'!G48</f>
        <v>0</v>
      </c>
      <c r="BB6" s="69">
        <f>'Week 3 Tracker'!G49</f>
        <v>0</v>
      </c>
      <c r="BC6" s="69">
        <f>'Week 3 Tracker'!G50</f>
        <v>0</v>
      </c>
      <c r="BD6" s="69">
        <f>'Week 3 Tracker'!G51</f>
        <v>0</v>
      </c>
      <c r="BE6" s="69">
        <f>'Week 3 Tracker'!G52</f>
        <v>0</v>
      </c>
      <c r="BF6" s="69">
        <f>'Week 3 Tracker'!G53</f>
        <v>0</v>
      </c>
    </row>
    <row r="7" spans="1:58" x14ac:dyDescent="0.25">
      <c r="A7" s="28" t="str">
        <f>A2</f>
        <v>27856 - Bigfoot</v>
      </c>
      <c r="B7" s="28" t="str">
        <f>VLOOKUP(A7,Table1[],2,0)</f>
        <v>District GoM</v>
      </c>
      <c r="C7" s="28" t="str">
        <f>VLOOKUP(A7,Table1[],3,0)</f>
        <v>Chevron</v>
      </c>
      <c r="D7" s="28" t="s">
        <v>104</v>
      </c>
      <c r="E7" s="28" t="s">
        <v>105</v>
      </c>
      <c r="F7" s="28" t="s">
        <v>106</v>
      </c>
      <c r="G7" s="28" t="b">
        <v>1</v>
      </c>
      <c r="H7" s="28" t="b">
        <v>1</v>
      </c>
      <c r="I7" s="28" t="s">
        <v>107</v>
      </c>
      <c r="J7" s="28" t="s">
        <v>108</v>
      </c>
      <c r="K7" s="28" t="str">
        <f>K2</f>
        <v>TAYLOR NORMAN</v>
      </c>
      <c r="L7" s="29">
        <f>'Week 3 Tracker'!H6</f>
        <v>46108</v>
      </c>
      <c r="M7" s="27">
        <f>'Week 3 Tracker'!H6</f>
        <v>46108</v>
      </c>
      <c r="N7" s="27">
        <f>'Week 3 Tracker'!H6</f>
        <v>46108</v>
      </c>
      <c r="O7" s="28">
        <f>'Week 3 Tracker'!H9</f>
        <v>0</v>
      </c>
      <c r="P7" s="67">
        <f>P2</f>
        <v>0</v>
      </c>
      <c r="Q7" s="69">
        <f>'Week 3 Tracker'!H12</f>
        <v>0</v>
      </c>
      <c r="R7" s="69">
        <f>'Week 3 Tracker'!H13</f>
        <v>0</v>
      </c>
      <c r="S7" s="69">
        <f>'Week 3 Tracker'!H14</f>
        <v>0</v>
      </c>
      <c r="T7" s="69">
        <f>'Week 3 Tracker'!H15</f>
        <v>0</v>
      </c>
      <c r="U7" s="69">
        <f>'Week 3 Tracker'!H16</f>
        <v>0</v>
      </c>
      <c r="V7" s="69">
        <f>'Week 3 Tracker'!H17</f>
        <v>0</v>
      </c>
      <c r="W7" s="69">
        <f>'Week 3 Tracker'!H18</f>
        <v>0</v>
      </c>
      <c r="X7" s="69">
        <f>'Week 3 Tracker'!H19</f>
        <v>0</v>
      </c>
      <c r="Y7" s="69"/>
      <c r="Z7" s="69"/>
      <c r="AA7" s="69">
        <f>'Week 3 Tracker'!H22</f>
        <v>0</v>
      </c>
      <c r="AB7" s="69">
        <f>'Week 3 Tracker'!H23</f>
        <v>0</v>
      </c>
      <c r="AC7" s="69">
        <f>'Week 3 Tracker'!H24</f>
        <v>0</v>
      </c>
      <c r="AD7" s="69">
        <f>'Week 3 Tracker'!H25</f>
        <v>0</v>
      </c>
      <c r="AE7" s="69">
        <f>'Week 3 Tracker'!H26</f>
        <v>0</v>
      </c>
      <c r="AF7" s="69">
        <f>'Week 3 Tracker'!H27</f>
        <v>0</v>
      </c>
      <c r="AG7" s="69">
        <f>'Week 3 Tracker'!H28</f>
        <v>0</v>
      </c>
      <c r="AH7" s="69">
        <f>'Week 3 Tracker'!H29</f>
        <v>0</v>
      </c>
      <c r="AI7" s="69"/>
      <c r="AJ7" s="69"/>
      <c r="AK7" s="69">
        <f>'Week 3 Tracker'!H32</f>
        <v>0</v>
      </c>
      <c r="AL7" s="69">
        <f>'Week 3 Tracker'!H33</f>
        <v>0</v>
      </c>
      <c r="AM7" s="69">
        <f>'Week 3 Tracker'!H34</f>
        <v>0</v>
      </c>
      <c r="AN7" s="69">
        <f>'Week 3 Tracker'!H35</f>
        <v>0</v>
      </c>
      <c r="AO7" s="69">
        <f>'Week 3 Tracker'!H36</f>
        <v>0</v>
      </c>
      <c r="AP7" s="69">
        <f>'Week 3 Tracker'!H37</f>
        <v>0</v>
      </c>
      <c r="AQ7" s="69">
        <f>'Week 3 Tracker'!H38</f>
        <v>0</v>
      </c>
      <c r="AR7" s="69">
        <f>'Week 3 Tracker'!H39</f>
        <v>0</v>
      </c>
      <c r="AS7" s="69"/>
      <c r="AT7" s="69"/>
      <c r="AU7" s="69">
        <f>'Week 3 Tracker'!H42</f>
        <v>0</v>
      </c>
      <c r="AV7" s="69">
        <f>'Week 3 Tracker'!H43</f>
        <v>0</v>
      </c>
      <c r="AW7" s="69">
        <f>'Week 3 Tracker'!H44</f>
        <v>0</v>
      </c>
      <c r="AX7" s="69">
        <f>'Week 3 Tracker'!H45</f>
        <v>0</v>
      </c>
      <c r="AY7" s="69">
        <f>'Week 3 Tracker'!H46</f>
        <v>0</v>
      </c>
      <c r="AZ7" s="69">
        <f>'Week 3 Tracker'!H47</f>
        <v>0</v>
      </c>
      <c r="BA7" s="69">
        <f>'Week 3 Tracker'!H48</f>
        <v>0</v>
      </c>
      <c r="BB7" s="69">
        <f>'Week 3 Tracker'!H49</f>
        <v>0</v>
      </c>
      <c r="BC7" s="69">
        <f>'Week 3 Tracker'!H50</f>
        <v>0</v>
      </c>
      <c r="BD7" s="69">
        <f>'Week 3 Tracker'!H51</f>
        <v>0</v>
      </c>
      <c r="BE7" s="69">
        <f>'Week 3 Tracker'!H52</f>
        <v>0</v>
      </c>
      <c r="BF7" s="69">
        <f>'Week 3 Tracker'!H53</f>
        <v>0</v>
      </c>
    </row>
    <row r="8" spans="1:58" x14ac:dyDescent="0.25">
      <c r="A8" s="28" t="str">
        <f>A2</f>
        <v>27856 - Bigfoot</v>
      </c>
      <c r="B8" s="28" t="str">
        <f>VLOOKUP(A8,Table1[],2,0)</f>
        <v>District GoM</v>
      </c>
      <c r="C8" s="28" t="str">
        <f>VLOOKUP(A8,Table1[],3,0)</f>
        <v>Chevron</v>
      </c>
      <c r="D8" s="28" t="s">
        <v>104</v>
      </c>
      <c r="E8" s="28" t="s">
        <v>105</v>
      </c>
      <c r="F8" s="28" t="s">
        <v>106</v>
      </c>
      <c r="G8" s="28" t="b">
        <v>1</v>
      </c>
      <c r="H8" s="28" t="b">
        <v>1</v>
      </c>
      <c r="I8" s="28" t="s">
        <v>107</v>
      </c>
      <c r="J8" s="28" t="s">
        <v>108</v>
      </c>
      <c r="K8" s="28" t="str">
        <f>K2</f>
        <v>TAYLOR NORMAN</v>
      </c>
      <c r="L8" s="29">
        <f>'Week 3 Tracker'!I6</f>
        <v>46109</v>
      </c>
      <c r="M8" s="27">
        <f>'Week 3 Tracker'!I6</f>
        <v>46109</v>
      </c>
      <c r="N8" s="27">
        <f>'Week 3 Tracker'!I6</f>
        <v>46109</v>
      </c>
      <c r="O8" s="28">
        <f>'Week 3 Tracker'!I9</f>
        <v>0</v>
      </c>
      <c r="P8" s="67">
        <f>P2</f>
        <v>0</v>
      </c>
      <c r="Q8" s="69">
        <f>'Week 3 Tracker'!I12</f>
        <v>0</v>
      </c>
      <c r="R8" s="69">
        <f>'Week 3 Tracker'!I13</f>
        <v>0</v>
      </c>
      <c r="S8" s="69">
        <f>'Week 3 Tracker'!I14</f>
        <v>0</v>
      </c>
      <c r="T8" s="69">
        <f>'Week 3 Tracker'!I15</f>
        <v>0</v>
      </c>
      <c r="U8" s="69">
        <f>'Week 3 Tracker'!I16</f>
        <v>0</v>
      </c>
      <c r="V8" s="69">
        <f>'Week 3 Tracker'!I17</f>
        <v>0</v>
      </c>
      <c r="W8" s="69">
        <f>'Week 3 Tracker'!I18</f>
        <v>0</v>
      </c>
      <c r="X8" s="69">
        <f>'Week 3 Tracker'!I19</f>
        <v>0</v>
      </c>
      <c r="Y8" s="69"/>
      <c r="Z8" s="69"/>
      <c r="AA8" s="69">
        <f>'Week 3 Tracker'!I22</f>
        <v>0</v>
      </c>
      <c r="AB8" s="69">
        <f>'Week 3 Tracker'!I23</f>
        <v>0</v>
      </c>
      <c r="AC8" s="69">
        <f>'Week 3 Tracker'!I24</f>
        <v>0</v>
      </c>
      <c r="AD8" s="69">
        <f>'Week 3 Tracker'!I25</f>
        <v>0</v>
      </c>
      <c r="AE8" s="69">
        <f>'Week 3 Tracker'!I26</f>
        <v>0</v>
      </c>
      <c r="AF8" s="69">
        <f>'Week 3 Tracker'!I27</f>
        <v>0</v>
      </c>
      <c r="AG8" s="69">
        <f>'Week 3 Tracker'!I28</f>
        <v>0</v>
      </c>
      <c r="AH8" s="69">
        <f>'Week 3 Tracker'!I29</f>
        <v>0</v>
      </c>
      <c r="AI8" s="69"/>
      <c r="AJ8" s="69"/>
      <c r="AK8" s="69">
        <f>'Week 3 Tracker'!I32</f>
        <v>0</v>
      </c>
      <c r="AL8" s="69">
        <f>'Week 3 Tracker'!I33</f>
        <v>0</v>
      </c>
      <c r="AM8" s="69">
        <f>'Week 3 Tracker'!I34</f>
        <v>0</v>
      </c>
      <c r="AN8" s="69">
        <f>'Week 3 Tracker'!I35</f>
        <v>0</v>
      </c>
      <c r="AO8" s="69">
        <f>'Week 3 Tracker'!I36</f>
        <v>0</v>
      </c>
      <c r="AP8" s="69">
        <f>'Week 3 Tracker'!I37</f>
        <v>0</v>
      </c>
      <c r="AQ8" s="69">
        <f>'Week 3 Tracker'!I38</f>
        <v>0</v>
      </c>
      <c r="AR8" s="69">
        <f>'Week 3 Tracker'!I39</f>
        <v>0</v>
      </c>
      <c r="AS8" s="69"/>
      <c r="AT8" s="69"/>
      <c r="AU8" s="69">
        <f>'Week 3 Tracker'!I42</f>
        <v>0</v>
      </c>
      <c r="AV8" s="69">
        <f>'Week 3 Tracker'!I43</f>
        <v>0</v>
      </c>
      <c r="AW8" s="69">
        <f>'Week 3 Tracker'!I44</f>
        <v>0</v>
      </c>
      <c r="AX8" s="69">
        <f>'Week 3 Tracker'!I45</f>
        <v>0</v>
      </c>
      <c r="AY8" s="69">
        <f>'Week 3 Tracker'!I46</f>
        <v>0</v>
      </c>
      <c r="AZ8" s="69">
        <f>'Week 3 Tracker'!I47</f>
        <v>0</v>
      </c>
      <c r="BA8" s="69">
        <f>'Week 3 Tracker'!I48</f>
        <v>0</v>
      </c>
      <c r="BB8" s="69">
        <f>'Week 3 Tracker'!I49</f>
        <v>0</v>
      </c>
      <c r="BC8" s="69">
        <f>'Week 3 Tracker'!I50</f>
        <v>0</v>
      </c>
      <c r="BD8" s="69">
        <f>'Week 3 Tracker'!I51</f>
        <v>0</v>
      </c>
      <c r="BE8" s="69">
        <f>'Week 3 Tracker'!I52</f>
        <v>0</v>
      </c>
      <c r="BF8" s="69">
        <f>'Week 3 Tracker'!I53</f>
        <v>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0F8D-04E7-40BA-A5C9-F091B15FD9FB}">
  <sheetPr>
    <tabColor theme="1"/>
  </sheetPr>
  <dimension ref="A1:BF8"/>
  <sheetViews>
    <sheetView topLeftCell="G1" workbookViewId="0">
      <selection activeCell="AD5" sqref="AD5"/>
    </sheetView>
  </sheetViews>
  <sheetFormatPr defaultRowHeight="15" x14ac:dyDescent="0.25"/>
  <cols>
    <col min="1" max="1" width="14.5703125" bestFit="1" customWidth="1"/>
    <col min="2" max="2" width="11.28515625" bestFit="1" customWidth="1"/>
    <col min="3" max="3" width="6" bestFit="1" customWidth="1"/>
    <col min="4" max="4" width="22.5703125" bestFit="1" customWidth="1"/>
    <col min="5" max="5" width="9.28515625" bestFit="1" customWidth="1"/>
    <col min="6" max="6" width="8.140625" bestFit="1" customWidth="1"/>
    <col min="7" max="7" width="5.140625" bestFit="1" customWidth="1"/>
    <col min="8" max="8" width="11.7109375" bestFit="1" customWidth="1"/>
    <col min="9" max="9" width="7.140625" bestFit="1" customWidth="1"/>
    <col min="10" max="10" width="10.140625" bestFit="1" customWidth="1"/>
    <col min="11" max="11" width="15.85546875" style="9" bestFit="1" customWidth="1"/>
    <col min="12" max="13" width="9.42578125" bestFit="1" customWidth="1"/>
    <col min="14" max="14" width="13.7109375" bestFit="1" customWidth="1"/>
    <col min="15" max="15" width="6.5703125" bestFit="1" customWidth="1"/>
    <col min="16" max="16" width="9.28515625" bestFit="1" customWidth="1"/>
    <col min="17" max="22" width="9.85546875" bestFit="1" customWidth="1"/>
    <col min="23" max="23" width="12.85546875" bestFit="1" customWidth="1"/>
    <col min="24" max="24" width="10.140625" bestFit="1" customWidth="1"/>
    <col min="25" max="25" width="4.28515625" bestFit="1" customWidth="1"/>
    <col min="26" max="26" width="4.7109375" bestFit="1" customWidth="1"/>
    <col min="27" max="32" width="9.85546875" bestFit="1" customWidth="1"/>
    <col min="33" max="33" width="11.140625" bestFit="1" customWidth="1"/>
    <col min="34" max="34" width="9.85546875" bestFit="1" customWidth="1"/>
    <col min="35" max="35" width="4.28515625" bestFit="1" customWidth="1"/>
    <col min="36" max="36" width="3.42578125" bestFit="1" customWidth="1"/>
    <col min="37" max="42" width="9.85546875" bestFit="1" customWidth="1"/>
    <col min="43" max="43" width="11.7109375" bestFit="1" customWidth="1"/>
    <col min="44" max="44" width="9.85546875" bestFit="1" customWidth="1"/>
    <col min="45" max="45" width="4.28515625" bestFit="1" customWidth="1"/>
    <col min="46" max="46" width="6.7109375" bestFit="1" customWidth="1"/>
    <col min="47" max="52" width="9.85546875" bestFit="1" customWidth="1"/>
    <col min="53" max="53" width="12.5703125" bestFit="1" customWidth="1"/>
    <col min="54" max="54" width="10" bestFit="1" customWidth="1"/>
    <col min="55" max="56" width="9.85546875" bestFit="1" customWidth="1"/>
    <col min="57" max="57" width="11.140625" bestFit="1" customWidth="1"/>
    <col min="58" max="58" width="21" bestFit="1" customWidth="1"/>
  </cols>
  <sheetData>
    <row r="1" spans="1:58" s="9" customFormat="1" x14ac:dyDescent="0.25">
      <c r="A1" s="26" t="s">
        <v>73</v>
      </c>
      <c r="B1" s="26" t="s">
        <v>74</v>
      </c>
      <c r="C1" s="26" t="s">
        <v>75</v>
      </c>
      <c r="D1" s="26" t="s">
        <v>76</v>
      </c>
      <c r="E1" s="26" t="s">
        <v>77</v>
      </c>
      <c r="F1" s="26" t="s">
        <v>78</v>
      </c>
      <c r="G1" s="26" t="s">
        <v>79</v>
      </c>
      <c r="H1" s="26" t="s">
        <v>80</v>
      </c>
      <c r="I1" s="26" t="s">
        <v>81</v>
      </c>
      <c r="J1" s="26" t="s">
        <v>82</v>
      </c>
      <c r="K1" s="26" t="s">
        <v>83</v>
      </c>
      <c r="L1" s="26" t="s">
        <v>84</v>
      </c>
      <c r="M1" s="26" t="s">
        <v>85</v>
      </c>
      <c r="N1" s="26" t="s">
        <v>86</v>
      </c>
      <c r="O1" s="26" t="s">
        <v>87</v>
      </c>
      <c r="P1" s="26" t="s">
        <v>88</v>
      </c>
      <c r="Q1" s="26" t="s">
        <v>1</v>
      </c>
      <c r="R1" s="26" t="s">
        <v>2</v>
      </c>
      <c r="S1" s="26" t="s">
        <v>60</v>
      </c>
      <c r="T1" s="26" t="s">
        <v>3</v>
      </c>
      <c r="U1" s="26" t="s">
        <v>4</v>
      </c>
      <c r="V1" s="26" t="s">
        <v>59</v>
      </c>
      <c r="W1" s="26" t="s">
        <v>57</v>
      </c>
      <c r="X1" s="26" t="s">
        <v>58</v>
      </c>
      <c r="Y1" s="26" t="s">
        <v>89</v>
      </c>
      <c r="Z1" s="26" t="s">
        <v>5</v>
      </c>
      <c r="AA1" s="26" t="s">
        <v>6</v>
      </c>
      <c r="AB1" s="26" t="s">
        <v>7</v>
      </c>
      <c r="AC1" s="26" t="s">
        <v>8</v>
      </c>
      <c r="AD1" s="26" t="s">
        <v>90</v>
      </c>
      <c r="AE1" s="26" t="s">
        <v>9</v>
      </c>
      <c r="AF1" s="26" t="s">
        <v>10</v>
      </c>
      <c r="AG1" s="26" t="s">
        <v>11</v>
      </c>
      <c r="AH1" s="26" t="s">
        <v>61</v>
      </c>
      <c r="AI1" s="26" t="s">
        <v>91</v>
      </c>
      <c r="AJ1" s="26" t="s">
        <v>12</v>
      </c>
      <c r="AK1" s="26" t="s">
        <v>92</v>
      </c>
      <c r="AL1" s="26" t="s">
        <v>93</v>
      </c>
      <c r="AM1" s="26" t="s">
        <v>94</v>
      </c>
      <c r="AN1" s="26" t="s">
        <v>95</v>
      </c>
      <c r="AO1" s="26" t="s">
        <v>96</v>
      </c>
      <c r="AP1" s="26" t="s">
        <v>62</v>
      </c>
      <c r="AQ1" s="26" t="s">
        <v>63</v>
      </c>
      <c r="AR1" s="26" t="s">
        <v>64</v>
      </c>
      <c r="AS1" s="26" t="s">
        <v>97</v>
      </c>
      <c r="AT1" s="26" t="s">
        <v>13</v>
      </c>
      <c r="AU1" s="26" t="s">
        <v>98</v>
      </c>
      <c r="AV1" s="26" t="s">
        <v>99</v>
      </c>
      <c r="AW1" s="26" t="s">
        <v>100</v>
      </c>
      <c r="AX1" s="26" t="s">
        <v>101</v>
      </c>
      <c r="AY1" s="26" t="s">
        <v>102</v>
      </c>
      <c r="AZ1" s="26" t="s">
        <v>65</v>
      </c>
      <c r="BA1" s="26" t="s">
        <v>66</v>
      </c>
      <c r="BB1" s="26" t="s">
        <v>67</v>
      </c>
      <c r="BC1" s="26" t="s">
        <v>14</v>
      </c>
      <c r="BD1" s="26" t="s">
        <v>15</v>
      </c>
      <c r="BE1" s="26" t="s">
        <v>16</v>
      </c>
      <c r="BF1" s="26" t="s">
        <v>17</v>
      </c>
    </row>
    <row r="2" spans="1:58" s="25" customFormat="1" x14ac:dyDescent="0.25">
      <c r="A2" s="28" t="str">
        <f>'Week 4 Tracker'!C4</f>
        <v>27856 - Bigfoot</v>
      </c>
      <c r="B2" s="28" t="str">
        <f>VLOOKUP(A2,Table1[],2,0)</f>
        <v>District GoM</v>
      </c>
      <c r="C2" s="28" t="str">
        <f>VLOOKUP(A2,Table1[],3,0)</f>
        <v>Chevron</v>
      </c>
      <c r="D2" s="28" t="s">
        <v>104</v>
      </c>
      <c r="E2" s="28" t="s">
        <v>105</v>
      </c>
      <c r="F2" s="28" t="s">
        <v>106</v>
      </c>
      <c r="G2" s="28" t="b">
        <v>1</v>
      </c>
      <c r="H2" s="28" t="b">
        <v>1</v>
      </c>
      <c r="I2" s="28" t="s">
        <v>107</v>
      </c>
      <c r="J2" s="28" t="s">
        <v>108</v>
      </c>
      <c r="K2" s="30" t="s">
        <v>152</v>
      </c>
      <c r="L2" s="27">
        <f>'Week 4 Tracker'!C6</f>
        <v>46110</v>
      </c>
      <c r="M2" s="27">
        <f>'Week 4 Tracker'!C6</f>
        <v>46110</v>
      </c>
      <c r="N2" s="27">
        <f>'Week 4 Tracker'!C6</f>
        <v>46110</v>
      </c>
      <c r="O2" s="28">
        <f>'Week 4 Tracker'!C9</f>
        <v>0</v>
      </c>
      <c r="P2" s="67">
        <f>'Week 4 Tracker'!H4</f>
        <v>0</v>
      </c>
      <c r="Q2" s="67">
        <f>'Week 4 Tracker'!C12</f>
        <v>0</v>
      </c>
      <c r="R2" s="67">
        <f>'Week 4 Tracker'!C13</f>
        <v>0</v>
      </c>
      <c r="S2" s="67">
        <f>'Week 4 Tracker'!C14</f>
        <v>0</v>
      </c>
      <c r="T2" s="67">
        <f>'Week 4 Tracker'!C15</f>
        <v>0</v>
      </c>
      <c r="U2" s="67">
        <f>'Week 4 Tracker'!C16</f>
        <v>0</v>
      </c>
      <c r="V2" s="67">
        <f>'Week 4 Tracker'!C17</f>
        <v>0</v>
      </c>
      <c r="W2" s="67">
        <f>'Week 4 Tracker'!C18</f>
        <v>0</v>
      </c>
      <c r="X2" s="67">
        <f>'Week 4 Tracker'!C19</f>
        <v>0</v>
      </c>
      <c r="Y2" s="67"/>
      <c r="Z2" s="67"/>
      <c r="AA2" s="67">
        <f>'Week 4 Tracker'!C22</f>
        <v>0</v>
      </c>
      <c r="AB2" s="67">
        <f>'Week 4 Tracker'!C23</f>
        <v>0</v>
      </c>
      <c r="AC2" s="67">
        <f>'Week 4 Tracker'!C24</f>
        <v>0</v>
      </c>
      <c r="AD2" s="67">
        <f>'Week 4 Tracker'!C25</f>
        <v>0</v>
      </c>
      <c r="AE2" s="67">
        <f>'Week 4 Tracker'!C26</f>
        <v>0</v>
      </c>
      <c r="AF2" s="67">
        <f>'Week 4 Tracker'!C27</f>
        <v>0</v>
      </c>
      <c r="AG2" s="67">
        <f>'Week 4 Tracker'!C28</f>
        <v>0</v>
      </c>
      <c r="AH2" s="67">
        <f>'Week 4 Tracker'!C29</f>
        <v>0</v>
      </c>
      <c r="AI2" s="67"/>
      <c r="AJ2" s="67"/>
      <c r="AK2" s="67">
        <f>'Week 4 Tracker'!C32</f>
        <v>0</v>
      </c>
      <c r="AL2" s="67">
        <f>'Week 4 Tracker'!C33</f>
        <v>0</v>
      </c>
      <c r="AM2" s="67">
        <f>'Week 4 Tracker'!C34</f>
        <v>0</v>
      </c>
      <c r="AN2" s="67">
        <f>'Week 4 Tracker'!C35</f>
        <v>0</v>
      </c>
      <c r="AO2" s="67">
        <f>'Week 4 Tracker'!C36</f>
        <v>0</v>
      </c>
      <c r="AP2" s="67">
        <f>'Week 4 Tracker'!C37</f>
        <v>0</v>
      </c>
      <c r="AQ2" s="67">
        <f>'Week 4 Tracker'!C38</f>
        <v>0</v>
      </c>
      <c r="AR2" s="67">
        <f>'Week 4 Tracker'!C39</f>
        <v>0</v>
      </c>
      <c r="AS2" s="67"/>
      <c r="AT2" s="67"/>
      <c r="AU2" s="67">
        <f>'Week 4 Tracker'!C42</f>
        <v>0</v>
      </c>
      <c r="AV2" s="67">
        <f>'Week 4 Tracker'!C43</f>
        <v>0</v>
      </c>
      <c r="AW2" s="67">
        <f>'Week 4 Tracker'!C44</f>
        <v>0</v>
      </c>
      <c r="AX2" s="67">
        <f>'Week 4 Tracker'!C45</f>
        <v>0</v>
      </c>
      <c r="AY2" s="67">
        <f>'Week 4 Tracker'!C46</f>
        <v>0</v>
      </c>
      <c r="AZ2" s="67">
        <f>'Week 4 Tracker'!C47</f>
        <v>0</v>
      </c>
      <c r="BA2" s="67">
        <f>'Week 4 Tracker'!C48</f>
        <v>0</v>
      </c>
      <c r="BB2" s="67">
        <f>'Week 4 Tracker'!C49</f>
        <v>0</v>
      </c>
      <c r="BC2" s="67">
        <f>'Week 4 Tracker'!C50</f>
        <v>0</v>
      </c>
      <c r="BD2" s="67">
        <f>'Week 4 Tracker'!C51</f>
        <v>0</v>
      </c>
      <c r="BE2" s="67">
        <f>'Week 4 Tracker'!C52</f>
        <v>0</v>
      </c>
      <c r="BF2" s="67">
        <f>'Week 4 Tracker'!C53</f>
        <v>0</v>
      </c>
    </row>
    <row r="3" spans="1:58" x14ac:dyDescent="0.25">
      <c r="A3" s="28" t="str">
        <f>A2</f>
        <v>27856 - Bigfoot</v>
      </c>
      <c r="B3" s="28" t="str">
        <f>VLOOKUP(A3,Table1[],2,0)</f>
        <v>District GoM</v>
      </c>
      <c r="C3" s="28" t="str">
        <f>VLOOKUP(A3,Table1[],3,0)</f>
        <v>Chevron</v>
      </c>
      <c r="D3" s="28" t="s">
        <v>104</v>
      </c>
      <c r="E3" s="28" t="s">
        <v>105</v>
      </c>
      <c r="F3" s="28" t="s">
        <v>106</v>
      </c>
      <c r="G3" s="28" t="b">
        <v>1</v>
      </c>
      <c r="H3" s="28" t="b">
        <v>1</v>
      </c>
      <c r="I3" s="28" t="s">
        <v>107</v>
      </c>
      <c r="J3" s="28" t="s">
        <v>108</v>
      </c>
      <c r="K3" s="28" t="str">
        <f>K2</f>
        <v>TAYLOR NORMAN</v>
      </c>
      <c r="L3" s="27">
        <f>'Week 4 Tracker'!D6</f>
        <v>46111</v>
      </c>
      <c r="M3" s="27">
        <f>'Week 4 Tracker'!D6</f>
        <v>46111</v>
      </c>
      <c r="N3" s="27">
        <f>'Week 4 Tracker'!D6</f>
        <v>46111</v>
      </c>
      <c r="O3" s="28">
        <f>'Week 4 Tracker'!D9</f>
        <v>0</v>
      </c>
      <c r="P3" s="67">
        <f>P2</f>
        <v>0</v>
      </c>
      <c r="Q3" s="67">
        <f>'Week 4 Tracker'!D12</f>
        <v>0</v>
      </c>
      <c r="R3" s="67">
        <f>'Week 4 Tracker'!D13</f>
        <v>0</v>
      </c>
      <c r="S3" s="67">
        <f>'Week 4 Tracker'!D14</f>
        <v>0</v>
      </c>
      <c r="T3" s="67">
        <f>'Week 4 Tracker'!D15</f>
        <v>0</v>
      </c>
      <c r="U3" s="67">
        <f>'Week 4 Tracker'!D16</f>
        <v>0</v>
      </c>
      <c r="V3" s="67">
        <f>'Week 4 Tracker'!D17</f>
        <v>0</v>
      </c>
      <c r="W3" s="67">
        <f>'Week 4 Tracker'!D18</f>
        <v>0</v>
      </c>
      <c r="X3" s="67">
        <f>'Week 4 Tracker'!D19</f>
        <v>0</v>
      </c>
      <c r="Y3" s="68"/>
      <c r="Z3" s="68"/>
      <c r="AA3" s="67">
        <f>'Week 4 Tracker'!D22</f>
        <v>0</v>
      </c>
      <c r="AB3" s="67">
        <f>'Week 4 Tracker'!D23</f>
        <v>0</v>
      </c>
      <c r="AC3" s="67">
        <f>'Week 4 Tracker'!D24</f>
        <v>0</v>
      </c>
      <c r="AD3" s="67">
        <f>'Week 4 Tracker'!D25</f>
        <v>0</v>
      </c>
      <c r="AE3" s="67">
        <f>'Week 4 Tracker'!D26</f>
        <v>0</v>
      </c>
      <c r="AF3" s="67">
        <f>'Week 4 Tracker'!D27</f>
        <v>0</v>
      </c>
      <c r="AG3" s="67">
        <f>'Week 4 Tracker'!D28</f>
        <v>0</v>
      </c>
      <c r="AH3" s="67">
        <f>'Week 4 Tracker'!D29</f>
        <v>0</v>
      </c>
      <c r="AI3" s="68"/>
      <c r="AJ3" s="68"/>
      <c r="AK3" s="67">
        <f>'Week 4 Tracker'!D32</f>
        <v>0</v>
      </c>
      <c r="AL3" s="67">
        <f>'Week 4 Tracker'!D33</f>
        <v>0</v>
      </c>
      <c r="AM3" s="67">
        <f>'Week 4 Tracker'!D34</f>
        <v>0</v>
      </c>
      <c r="AN3" s="67">
        <f>'Week 4 Tracker'!D35</f>
        <v>0</v>
      </c>
      <c r="AO3" s="67">
        <f>'Week 4 Tracker'!D36</f>
        <v>0</v>
      </c>
      <c r="AP3" s="67">
        <f>'Week 4 Tracker'!D37</f>
        <v>0</v>
      </c>
      <c r="AQ3" s="67">
        <f>'Week 4 Tracker'!D38</f>
        <v>0</v>
      </c>
      <c r="AR3" s="67">
        <f>'Week 4 Tracker'!D39</f>
        <v>0</v>
      </c>
      <c r="AS3" s="67"/>
      <c r="AT3" s="67"/>
      <c r="AU3" s="67">
        <f>'Week 4 Tracker'!D42</f>
        <v>0</v>
      </c>
      <c r="AV3" s="67">
        <f>'Week 4 Tracker'!D43</f>
        <v>0</v>
      </c>
      <c r="AW3" s="67">
        <f>'Week 4 Tracker'!D44</f>
        <v>0</v>
      </c>
      <c r="AX3" s="67">
        <f>'Week 4 Tracker'!D45</f>
        <v>0</v>
      </c>
      <c r="AY3" s="67">
        <f>'Week 4 Tracker'!D46</f>
        <v>0</v>
      </c>
      <c r="AZ3" s="67">
        <f>'Week 4 Tracker'!D47</f>
        <v>0</v>
      </c>
      <c r="BA3" s="67">
        <f>'Week 4 Tracker'!D48</f>
        <v>0</v>
      </c>
      <c r="BB3" s="67">
        <f>'Week 4 Tracker'!D49</f>
        <v>0</v>
      </c>
      <c r="BC3" s="67">
        <f>'Week 4 Tracker'!D50</f>
        <v>0</v>
      </c>
      <c r="BD3" s="67">
        <f>'Week 4 Tracker'!D51</f>
        <v>0</v>
      </c>
      <c r="BE3" s="67">
        <f>'Week 4 Tracker'!D52</f>
        <v>0</v>
      </c>
      <c r="BF3" s="67">
        <f>'Week 4 Tracker'!D53</f>
        <v>0</v>
      </c>
    </row>
    <row r="4" spans="1:58" x14ac:dyDescent="0.25">
      <c r="A4" s="28" t="str">
        <f>A2</f>
        <v>27856 - Bigfoot</v>
      </c>
      <c r="B4" s="28" t="str">
        <f>VLOOKUP(A4,Table1[],2,0)</f>
        <v>District GoM</v>
      </c>
      <c r="C4" s="28" t="str">
        <f>VLOOKUP(A4,Table1[],3,0)</f>
        <v>Chevron</v>
      </c>
      <c r="D4" s="28" t="s">
        <v>104</v>
      </c>
      <c r="E4" s="28" t="s">
        <v>105</v>
      </c>
      <c r="F4" s="28" t="s">
        <v>106</v>
      </c>
      <c r="G4" s="28" t="b">
        <v>1</v>
      </c>
      <c r="H4" s="28" t="b">
        <v>1</v>
      </c>
      <c r="I4" s="28" t="s">
        <v>107</v>
      </c>
      <c r="J4" s="28" t="s">
        <v>108</v>
      </c>
      <c r="K4" s="28" t="str">
        <f>K2</f>
        <v>TAYLOR NORMAN</v>
      </c>
      <c r="L4" s="29">
        <f>'Week 4 Tracker'!E6</f>
        <v>46112</v>
      </c>
      <c r="M4" s="27">
        <f>'Week 4 Tracker'!E6</f>
        <v>46112</v>
      </c>
      <c r="N4" s="27">
        <f>'Week 4 Tracker'!E6</f>
        <v>46112</v>
      </c>
      <c r="O4" s="28">
        <f>'Week 4 Tracker'!E9</f>
        <v>0</v>
      </c>
      <c r="P4" s="67">
        <f>P2</f>
        <v>0</v>
      </c>
      <c r="Q4" s="67">
        <f>'Week 4 Tracker'!E12</f>
        <v>0</v>
      </c>
      <c r="R4" s="67">
        <f>'Week 4 Tracker'!E13</f>
        <v>0</v>
      </c>
      <c r="S4" s="67">
        <f>'Week 4 Tracker'!E14</f>
        <v>0</v>
      </c>
      <c r="T4" s="67">
        <f>'Week 4 Tracker'!E15</f>
        <v>0</v>
      </c>
      <c r="U4" s="67">
        <f>'Week 4 Tracker'!E16</f>
        <v>0</v>
      </c>
      <c r="V4" s="67">
        <f>'Week 4 Tracker'!E17</f>
        <v>0</v>
      </c>
      <c r="W4" s="67">
        <f>'Week 4 Tracker'!E18</f>
        <v>0</v>
      </c>
      <c r="X4" s="67">
        <f>'Week 4 Tracker'!E19</f>
        <v>0</v>
      </c>
      <c r="Y4" s="67"/>
      <c r="Z4" s="67"/>
      <c r="AA4" s="67">
        <f>'Week 4 Tracker'!E22</f>
        <v>0</v>
      </c>
      <c r="AB4" s="67">
        <f>'Week 4 Tracker'!E23</f>
        <v>0</v>
      </c>
      <c r="AC4" s="67">
        <f>'Week 4 Tracker'!E24</f>
        <v>0</v>
      </c>
      <c r="AD4" s="67">
        <f>'Week 4 Tracker'!E25</f>
        <v>0</v>
      </c>
      <c r="AE4" s="67">
        <f>'Week 4 Tracker'!E26</f>
        <v>0</v>
      </c>
      <c r="AF4" s="67">
        <f>'Week 4 Tracker'!E27</f>
        <v>0</v>
      </c>
      <c r="AG4" s="67">
        <f>'Week 4 Tracker'!E28</f>
        <v>0</v>
      </c>
      <c r="AH4" s="67">
        <f>'Week 4 Tracker'!E29</f>
        <v>0</v>
      </c>
      <c r="AI4" s="67"/>
      <c r="AJ4" s="67"/>
      <c r="AK4" s="67">
        <f>'Week 4 Tracker'!E32</f>
        <v>0</v>
      </c>
      <c r="AL4" s="67">
        <f>'Week 4 Tracker'!E33</f>
        <v>0</v>
      </c>
      <c r="AM4" s="67">
        <f>'Week 4 Tracker'!E34</f>
        <v>0</v>
      </c>
      <c r="AN4" s="67">
        <f>'Week 4 Tracker'!E35</f>
        <v>0</v>
      </c>
      <c r="AO4" s="67">
        <f>'Week 4 Tracker'!E36</f>
        <v>0</v>
      </c>
      <c r="AP4" s="67">
        <f>'Week 4 Tracker'!E37</f>
        <v>0</v>
      </c>
      <c r="AQ4" s="67">
        <f>'Week 4 Tracker'!E38</f>
        <v>0</v>
      </c>
      <c r="AR4" s="67">
        <f>'Week 4 Tracker'!E39</f>
        <v>0</v>
      </c>
      <c r="AS4" s="67"/>
      <c r="AT4" s="67"/>
      <c r="AU4" s="67">
        <f>'Week 4 Tracker'!E42</f>
        <v>0</v>
      </c>
      <c r="AV4" s="67">
        <f>'Week 4 Tracker'!E43</f>
        <v>0</v>
      </c>
      <c r="AW4" s="67">
        <f>'Week 4 Tracker'!E44</f>
        <v>0</v>
      </c>
      <c r="AX4" s="67">
        <f>'Week 4 Tracker'!E45</f>
        <v>0</v>
      </c>
      <c r="AY4" s="67">
        <f>'Week 4 Tracker'!E46</f>
        <v>0</v>
      </c>
      <c r="AZ4" s="67">
        <f>'Week 4 Tracker'!E47</f>
        <v>0</v>
      </c>
      <c r="BA4" s="67">
        <f>'Week 4 Tracker'!E48</f>
        <v>0</v>
      </c>
      <c r="BB4" s="67">
        <f>'Week 4 Tracker'!E49</f>
        <v>0</v>
      </c>
      <c r="BC4" s="67">
        <f>'Week 4 Tracker'!E50</f>
        <v>0</v>
      </c>
      <c r="BD4" s="67">
        <f>'Week 4 Tracker'!E51</f>
        <v>0</v>
      </c>
      <c r="BE4" s="67">
        <f>'Week 4 Tracker'!E52</f>
        <v>0</v>
      </c>
      <c r="BF4" s="67">
        <f>'Week 4 Tracker'!E53</f>
        <v>0</v>
      </c>
    </row>
    <row r="5" spans="1:58" x14ac:dyDescent="0.25">
      <c r="A5" s="28" t="str">
        <f>A2</f>
        <v>27856 - Bigfoot</v>
      </c>
      <c r="B5" s="28" t="str">
        <f>VLOOKUP(A5,Table1[],2,0)</f>
        <v>District GoM</v>
      </c>
      <c r="C5" s="28" t="str">
        <f>VLOOKUP(A5,Table1[],3,0)</f>
        <v>Chevron</v>
      </c>
      <c r="D5" s="28" t="s">
        <v>104</v>
      </c>
      <c r="E5" s="28" t="s">
        <v>105</v>
      </c>
      <c r="F5" s="28" t="s">
        <v>106</v>
      </c>
      <c r="G5" s="28" t="b">
        <v>1</v>
      </c>
      <c r="H5" s="28" t="b">
        <v>1</v>
      </c>
      <c r="I5" s="28" t="s">
        <v>107</v>
      </c>
      <c r="J5" s="28" t="s">
        <v>108</v>
      </c>
      <c r="K5" s="28" t="str">
        <f>K2</f>
        <v>TAYLOR NORMAN</v>
      </c>
      <c r="L5" s="29">
        <f>'Week 4 Tracker'!F6</f>
        <v>46113</v>
      </c>
      <c r="M5" s="27">
        <f>'Week 4 Tracker'!F6</f>
        <v>46113</v>
      </c>
      <c r="N5" s="27">
        <f>'Week 4 Tracker'!F6</f>
        <v>46113</v>
      </c>
      <c r="O5" s="28">
        <f>'Week 4 Tracker'!F9</f>
        <v>0</v>
      </c>
      <c r="P5" s="67">
        <f>P2</f>
        <v>0</v>
      </c>
      <c r="Q5" s="69">
        <f>'Week 4 Tracker'!F12</f>
        <v>0</v>
      </c>
      <c r="R5" s="69">
        <f>'Week 4 Tracker'!F13</f>
        <v>0</v>
      </c>
      <c r="S5" s="69">
        <f>'Week 4 Tracker'!F14</f>
        <v>0</v>
      </c>
      <c r="T5" s="69">
        <f>'Week 4 Tracker'!F15</f>
        <v>0</v>
      </c>
      <c r="U5" s="69">
        <f>'Week 4 Tracker'!F16</f>
        <v>0</v>
      </c>
      <c r="V5" s="69">
        <f>'Week 4 Tracker'!F17</f>
        <v>0</v>
      </c>
      <c r="W5" s="69">
        <f>'Week 4 Tracker'!F18</f>
        <v>0</v>
      </c>
      <c r="X5" s="69">
        <f>'Week 4 Tracker'!F19</f>
        <v>0</v>
      </c>
      <c r="Y5" s="69"/>
      <c r="Z5" s="69"/>
      <c r="AA5" s="69">
        <f>'Week 4 Tracker'!F22</f>
        <v>0</v>
      </c>
      <c r="AB5" s="69">
        <f>'Week 4 Tracker'!F23</f>
        <v>0</v>
      </c>
      <c r="AC5" s="69">
        <f>'Week 4 Tracker'!F24</f>
        <v>0</v>
      </c>
      <c r="AD5" s="69">
        <f>'Week 4 Tracker'!F25</f>
        <v>0</v>
      </c>
      <c r="AE5" s="69">
        <f>'Week 4 Tracker'!F26</f>
        <v>0</v>
      </c>
      <c r="AF5" s="69">
        <f>'Week 4 Tracker'!F27</f>
        <v>0</v>
      </c>
      <c r="AG5" s="69">
        <f>'Week 4 Tracker'!F28</f>
        <v>0</v>
      </c>
      <c r="AH5" s="69">
        <f>'Week 4 Tracker'!F29</f>
        <v>0</v>
      </c>
      <c r="AI5" s="69"/>
      <c r="AJ5" s="69"/>
      <c r="AK5" s="69">
        <f>'Week 4 Tracker'!F32</f>
        <v>0</v>
      </c>
      <c r="AL5" s="69">
        <f>'Week 4 Tracker'!F33</f>
        <v>0</v>
      </c>
      <c r="AM5" s="69">
        <f>'Week 4 Tracker'!F34</f>
        <v>0</v>
      </c>
      <c r="AN5" s="69">
        <f>'Week 4 Tracker'!F35</f>
        <v>0</v>
      </c>
      <c r="AO5" s="69">
        <f>'Week 4 Tracker'!F36</f>
        <v>0</v>
      </c>
      <c r="AP5" s="69">
        <f>'Week 4 Tracker'!F37</f>
        <v>0</v>
      </c>
      <c r="AQ5" s="69">
        <f>'Week 4 Tracker'!F38</f>
        <v>0</v>
      </c>
      <c r="AR5" s="69">
        <f>'Week 4 Tracker'!F39</f>
        <v>0</v>
      </c>
      <c r="AS5" s="69"/>
      <c r="AT5" s="69"/>
      <c r="AU5" s="69">
        <f>'Week 4 Tracker'!F42</f>
        <v>0</v>
      </c>
      <c r="AV5" s="69">
        <f>'Week 4 Tracker'!F43</f>
        <v>0</v>
      </c>
      <c r="AW5" s="69">
        <f>'Week 4 Tracker'!F44</f>
        <v>0</v>
      </c>
      <c r="AX5" s="69">
        <f>'Week 4 Tracker'!F45</f>
        <v>0</v>
      </c>
      <c r="AY5" s="69">
        <f>'Week 4 Tracker'!F46</f>
        <v>0</v>
      </c>
      <c r="AZ5" s="69">
        <f>'Week 4 Tracker'!F47</f>
        <v>0</v>
      </c>
      <c r="BA5" s="69">
        <f>'Week 4 Tracker'!F48</f>
        <v>0</v>
      </c>
      <c r="BB5" s="69">
        <f>'Week 4 Tracker'!F49</f>
        <v>0</v>
      </c>
      <c r="BC5" s="69">
        <f>'Week 4 Tracker'!F50</f>
        <v>0</v>
      </c>
      <c r="BD5" s="69">
        <f>'Week 4 Tracker'!F51</f>
        <v>0</v>
      </c>
      <c r="BE5" s="69">
        <f>'Week 4 Tracker'!F52</f>
        <v>0</v>
      </c>
      <c r="BF5" s="69">
        <f>'Week 4 Tracker'!F53</f>
        <v>0</v>
      </c>
    </row>
    <row r="6" spans="1:58" x14ac:dyDescent="0.25">
      <c r="A6" s="28" t="str">
        <f>A2</f>
        <v>27856 - Bigfoot</v>
      </c>
      <c r="B6" s="28" t="str">
        <f>VLOOKUP(A6,Table1[],2,0)</f>
        <v>District GoM</v>
      </c>
      <c r="C6" s="28" t="str">
        <f>VLOOKUP(A6,Table1[],3,0)</f>
        <v>Chevron</v>
      </c>
      <c r="D6" s="28" t="s">
        <v>104</v>
      </c>
      <c r="E6" s="28" t="s">
        <v>105</v>
      </c>
      <c r="F6" s="28" t="s">
        <v>106</v>
      </c>
      <c r="G6" s="28" t="b">
        <v>1</v>
      </c>
      <c r="H6" s="28" t="b">
        <v>1</v>
      </c>
      <c r="I6" s="28" t="s">
        <v>107</v>
      </c>
      <c r="J6" s="28" t="s">
        <v>108</v>
      </c>
      <c r="K6" s="28" t="str">
        <f>K2</f>
        <v>TAYLOR NORMAN</v>
      </c>
      <c r="L6" s="29">
        <f>'Week 4 Tracker'!G6</f>
        <v>46114</v>
      </c>
      <c r="M6" s="27">
        <f>'Week 4 Tracker'!G6</f>
        <v>46114</v>
      </c>
      <c r="N6" s="27">
        <f>'Week 4 Tracker'!G6</f>
        <v>46114</v>
      </c>
      <c r="O6" s="28">
        <f>'Week 4 Tracker'!G9</f>
        <v>0</v>
      </c>
      <c r="P6" s="67">
        <f>P2</f>
        <v>0</v>
      </c>
      <c r="Q6" s="69">
        <f>'Week 4 Tracker'!G12</f>
        <v>0</v>
      </c>
      <c r="R6" s="69">
        <f>'Week 4 Tracker'!G13</f>
        <v>0</v>
      </c>
      <c r="S6" s="69">
        <f>'Week 4 Tracker'!G14</f>
        <v>0</v>
      </c>
      <c r="T6" s="69">
        <f>'Week 4 Tracker'!G15</f>
        <v>0</v>
      </c>
      <c r="U6" s="69">
        <f>'Week 4 Tracker'!G16</f>
        <v>0</v>
      </c>
      <c r="V6" s="69">
        <f>'Week 4 Tracker'!G17</f>
        <v>0</v>
      </c>
      <c r="W6" s="69">
        <f>'Week 4 Tracker'!G18</f>
        <v>0</v>
      </c>
      <c r="X6" s="69">
        <f>'Week 4 Tracker'!G19</f>
        <v>0</v>
      </c>
      <c r="Y6" s="69"/>
      <c r="Z6" s="69"/>
      <c r="AA6" s="69">
        <f>'Week 4 Tracker'!G22</f>
        <v>0</v>
      </c>
      <c r="AB6" s="69">
        <f>'Week 4 Tracker'!G23</f>
        <v>0</v>
      </c>
      <c r="AC6" s="69">
        <f>'Week 4 Tracker'!G24</f>
        <v>0</v>
      </c>
      <c r="AD6" s="69">
        <f>'Week 4 Tracker'!G25</f>
        <v>0</v>
      </c>
      <c r="AE6" s="69">
        <f>'Week 4 Tracker'!G26</f>
        <v>0</v>
      </c>
      <c r="AF6" s="69">
        <f>'Week 4 Tracker'!G27</f>
        <v>0</v>
      </c>
      <c r="AG6" s="69">
        <f>'Week 4 Tracker'!G28</f>
        <v>0</v>
      </c>
      <c r="AH6" s="69">
        <f>'Week 4 Tracker'!G29</f>
        <v>0</v>
      </c>
      <c r="AI6" s="69"/>
      <c r="AJ6" s="69"/>
      <c r="AK6" s="69">
        <f>'Week 4 Tracker'!G32</f>
        <v>0</v>
      </c>
      <c r="AL6" s="69">
        <f>'Week 4 Tracker'!G33</f>
        <v>0</v>
      </c>
      <c r="AM6" s="69">
        <f>'Week 4 Tracker'!G34</f>
        <v>0</v>
      </c>
      <c r="AN6" s="69">
        <f>'Week 4 Tracker'!G35</f>
        <v>0</v>
      </c>
      <c r="AO6" s="69">
        <f>'Week 4 Tracker'!G36</f>
        <v>0</v>
      </c>
      <c r="AP6" s="69">
        <f>'Week 4 Tracker'!G37</f>
        <v>0</v>
      </c>
      <c r="AQ6" s="69">
        <f>'Week 4 Tracker'!G38</f>
        <v>0</v>
      </c>
      <c r="AR6" s="69">
        <f>'Week 4 Tracker'!G39</f>
        <v>0</v>
      </c>
      <c r="AS6" s="69"/>
      <c r="AT6" s="69"/>
      <c r="AU6" s="69">
        <f>'Week 4 Tracker'!G42</f>
        <v>0</v>
      </c>
      <c r="AV6" s="69">
        <f>'Week 4 Tracker'!G43</f>
        <v>0</v>
      </c>
      <c r="AW6" s="69">
        <f>'Week 4 Tracker'!G44</f>
        <v>0</v>
      </c>
      <c r="AX6" s="69">
        <f>'Week 4 Tracker'!G45</f>
        <v>0</v>
      </c>
      <c r="AY6" s="69">
        <f>'Week 4 Tracker'!G46</f>
        <v>0</v>
      </c>
      <c r="AZ6" s="69">
        <f>'Week 4 Tracker'!G47</f>
        <v>0</v>
      </c>
      <c r="BA6" s="69">
        <f>'Week 4 Tracker'!G48</f>
        <v>0</v>
      </c>
      <c r="BB6" s="69">
        <f>'Week 4 Tracker'!G49</f>
        <v>0</v>
      </c>
      <c r="BC6" s="69">
        <f>'Week 4 Tracker'!G50</f>
        <v>0</v>
      </c>
      <c r="BD6" s="69">
        <f>'Week 4 Tracker'!G51</f>
        <v>0</v>
      </c>
      <c r="BE6" s="69">
        <f>'Week 4 Tracker'!G52</f>
        <v>0</v>
      </c>
      <c r="BF6" s="69">
        <f>'Week 4 Tracker'!G53</f>
        <v>0</v>
      </c>
    </row>
    <row r="7" spans="1:58" x14ac:dyDescent="0.25">
      <c r="A7" s="28" t="str">
        <f>A2</f>
        <v>27856 - Bigfoot</v>
      </c>
      <c r="B7" s="28" t="str">
        <f>VLOOKUP(A7,Table1[],2,0)</f>
        <v>District GoM</v>
      </c>
      <c r="C7" s="28" t="str">
        <f>VLOOKUP(A7,Table1[],3,0)</f>
        <v>Chevron</v>
      </c>
      <c r="D7" s="28" t="s">
        <v>104</v>
      </c>
      <c r="E7" s="28" t="s">
        <v>105</v>
      </c>
      <c r="F7" s="28" t="s">
        <v>106</v>
      </c>
      <c r="G7" s="28" t="b">
        <v>1</v>
      </c>
      <c r="H7" s="28" t="b">
        <v>1</v>
      </c>
      <c r="I7" s="28" t="s">
        <v>107</v>
      </c>
      <c r="J7" s="28" t="s">
        <v>108</v>
      </c>
      <c r="K7" s="28" t="str">
        <f>K2</f>
        <v>TAYLOR NORMAN</v>
      </c>
      <c r="L7" s="29">
        <f>'Week 4 Tracker'!H6</f>
        <v>46115</v>
      </c>
      <c r="M7" s="27">
        <f>'Week 4 Tracker'!H6</f>
        <v>46115</v>
      </c>
      <c r="N7" s="27">
        <f>'Week 4 Tracker'!H6</f>
        <v>46115</v>
      </c>
      <c r="O7" s="28">
        <f>'Week 4 Tracker'!H9</f>
        <v>0</v>
      </c>
      <c r="P7" s="67">
        <f>P2</f>
        <v>0</v>
      </c>
      <c r="Q7" s="69">
        <f>'Week 4 Tracker'!H12</f>
        <v>0</v>
      </c>
      <c r="R7" s="69">
        <f>'Week 4 Tracker'!H13</f>
        <v>0</v>
      </c>
      <c r="S7" s="69">
        <f>'Week 4 Tracker'!H14</f>
        <v>0</v>
      </c>
      <c r="T7" s="69">
        <f>'Week 4 Tracker'!H15</f>
        <v>0</v>
      </c>
      <c r="U7" s="69">
        <f>'Week 4 Tracker'!H16</f>
        <v>0</v>
      </c>
      <c r="V7" s="69">
        <f>'Week 4 Tracker'!H17</f>
        <v>0</v>
      </c>
      <c r="W7" s="69">
        <f>'Week 4 Tracker'!H18</f>
        <v>0</v>
      </c>
      <c r="X7" s="69">
        <f>'Week 4 Tracker'!H19</f>
        <v>0</v>
      </c>
      <c r="Y7" s="69"/>
      <c r="Z7" s="69"/>
      <c r="AA7" s="69">
        <f>'Week 4 Tracker'!H22</f>
        <v>0</v>
      </c>
      <c r="AB7" s="69">
        <f>'Week 4 Tracker'!H23</f>
        <v>0</v>
      </c>
      <c r="AC7" s="69">
        <f>'Week 4 Tracker'!H24</f>
        <v>0</v>
      </c>
      <c r="AD7" s="69">
        <f>'Week 4 Tracker'!H25</f>
        <v>0</v>
      </c>
      <c r="AE7" s="69">
        <f>'Week 4 Tracker'!H26</f>
        <v>0</v>
      </c>
      <c r="AF7" s="69">
        <f>'Week 4 Tracker'!H27</f>
        <v>0</v>
      </c>
      <c r="AG7" s="69">
        <f>'Week 4 Tracker'!H28</f>
        <v>0</v>
      </c>
      <c r="AH7" s="69">
        <f>'Week 4 Tracker'!H29</f>
        <v>0</v>
      </c>
      <c r="AI7" s="69"/>
      <c r="AJ7" s="69"/>
      <c r="AK7" s="69">
        <f>'Week 4 Tracker'!H32</f>
        <v>0</v>
      </c>
      <c r="AL7" s="69">
        <f>'Week 4 Tracker'!H33</f>
        <v>0</v>
      </c>
      <c r="AM7" s="69">
        <f>'Week 4 Tracker'!H34</f>
        <v>0</v>
      </c>
      <c r="AN7" s="69">
        <f>'Week 4 Tracker'!H35</f>
        <v>0</v>
      </c>
      <c r="AO7" s="69">
        <f>'Week 4 Tracker'!H36</f>
        <v>0</v>
      </c>
      <c r="AP7" s="69">
        <f>'Week 4 Tracker'!H37</f>
        <v>0</v>
      </c>
      <c r="AQ7" s="69">
        <f>'Week 4 Tracker'!H38</f>
        <v>0</v>
      </c>
      <c r="AR7" s="69">
        <f>'Week 4 Tracker'!H39</f>
        <v>0</v>
      </c>
      <c r="AS7" s="69"/>
      <c r="AT7" s="69"/>
      <c r="AU7" s="69">
        <f>'Week 4 Tracker'!H42</f>
        <v>0</v>
      </c>
      <c r="AV7" s="69">
        <f>'Week 4 Tracker'!H43</f>
        <v>0</v>
      </c>
      <c r="AW7" s="69">
        <f>'Week 4 Tracker'!H44</f>
        <v>0</v>
      </c>
      <c r="AX7" s="69">
        <f>'Week 4 Tracker'!H45</f>
        <v>0</v>
      </c>
      <c r="AY7" s="69">
        <f>'Week 4 Tracker'!H46</f>
        <v>0</v>
      </c>
      <c r="AZ7" s="69">
        <f>'Week 4 Tracker'!H47</f>
        <v>0</v>
      </c>
      <c r="BA7" s="69">
        <f>'Week 4 Tracker'!H48</f>
        <v>0</v>
      </c>
      <c r="BB7" s="69">
        <f>'Week 4 Tracker'!H49</f>
        <v>0</v>
      </c>
      <c r="BC7" s="69">
        <f>'Week 4 Tracker'!H50</f>
        <v>0</v>
      </c>
      <c r="BD7" s="69">
        <f>'Week 4 Tracker'!H51</f>
        <v>0</v>
      </c>
      <c r="BE7" s="69">
        <f>'Week 4 Tracker'!H52</f>
        <v>0</v>
      </c>
      <c r="BF7" s="69">
        <f>'Week 4 Tracker'!H53</f>
        <v>0</v>
      </c>
    </row>
    <row r="8" spans="1:58" x14ac:dyDescent="0.25">
      <c r="A8" s="28" t="str">
        <f>A2</f>
        <v>27856 - Bigfoot</v>
      </c>
      <c r="B8" s="28" t="str">
        <f>VLOOKUP(A8,Table1[],2,0)</f>
        <v>District GoM</v>
      </c>
      <c r="C8" s="28" t="str">
        <f>VLOOKUP(A8,Table1[],3,0)</f>
        <v>Chevron</v>
      </c>
      <c r="D8" s="28" t="s">
        <v>104</v>
      </c>
      <c r="E8" s="28" t="s">
        <v>105</v>
      </c>
      <c r="F8" s="28" t="s">
        <v>106</v>
      </c>
      <c r="G8" s="28" t="b">
        <v>1</v>
      </c>
      <c r="H8" s="28" t="b">
        <v>1</v>
      </c>
      <c r="I8" s="28" t="s">
        <v>107</v>
      </c>
      <c r="J8" s="28" t="s">
        <v>108</v>
      </c>
      <c r="K8" s="28" t="str">
        <f>K2</f>
        <v>TAYLOR NORMAN</v>
      </c>
      <c r="L8" s="29">
        <f>'Week 4 Tracker'!I6</f>
        <v>46116</v>
      </c>
      <c r="M8" s="27">
        <f>'Week 4 Tracker'!I6</f>
        <v>46116</v>
      </c>
      <c r="N8" s="27">
        <f>'Week 4 Tracker'!I6</f>
        <v>46116</v>
      </c>
      <c r="O8" s="28">
        <f>'Week 4 Tracker'!I9</f>
        <v>0</v>
      </c>
      <c r="P8" s="67">
        <f>P2</f>
        <v>0</v>
      </c>
      <c r="Q8" s="69">
        <f>'Week 4 Tracker'!I12</f>
        <v>0</v>
      </c>
      <c r="R8" s="69">
        <f>'Week 4 Tracker'!I13</f>
        <v>0</v>
      </c>
      <c r="S8" s="69">
        <f>'Week 4 Tracker'!I14</f>
        <v>0</v>
      </c>
      <c r="T8" s="69">
        <f>'Week 4 Tracker'!I15</f>
        <v>0</v>
      </c>
      <c r="U8" s="69">
        <f>'Week 4 Tracker'!I16</f>
        <v>0</v>
      </c>
      <c r="V8" s="69">
        <f>'Week 4 Tracker'!I17</f>
        <v>0</v>
      </c>
      <c r="W8" s="69">
        <f>'Week 4 Tracker'!I18</f>
        <v>0</v>
      </c>
      <c r="X8" s="69">
        <f>'Week 4 Tracker'!I19</f>
        <v>0</v>
      </c>
      <c r="Y8" s="69"/>
      <c r="Z8" s="69"/>
      <c r="AA8" s="69">
        <f>'Week 4 Tracker'!I22</f>
        <v>0</v>
      </c>
      <c r="AB8" s="69">
        <f>'Week 4 Tracker'!I23</f>
        <v>0</v>
      </c>
      <c r="AC8" s="69">
        <f>'Week 4 Tracker'!I24</f>
        <v>0</v>
      </c>
      <c r="AD8" s="69">
        <f>'Week 4 Tracker'!I25</f>
        <v>0</v>
      </c>
      <c r="AE8" s="69">
        <f>'Week 4 Tracker'!I26</f>
        <v>0</v>
      </c>
      <c r="AF8" s="69">
        <f>'Week 4 Tracker'!I27</f>
        <v>0</v>
      </c>
      <c r="AG8" s="69">
        <f>'Week 4 Tracker'!I28</f>
        <v>0</v>
      </c>
      <c r="AH8" s="69">
        <f>'Week 4 Tracker'!I29</f>
        <v>0</v>
      </c>
      <c r="AI8" s="69"/>
      <c r="AJ8" s="69"/>
      <c r="AK8" s="69">
        <f>'Week 4 Tracker'!I32</f>
        <v>0</v>
      </c>
      <c r="AL8" s="69">
        <f>'Week 4 Tracker'!I33</f>
        <v>0</v>
      </c>
      <c r="AM8" s="69">
        <f>'Week 4 Tracker'!I34</f>
        <v>0</v>
      </c>
      <c r="AN8" s="69">
        <f>'Week 4 Tracker'!I35</f>
        <v>0</v>
      </c>
      <c r="AO8" s="69">
        <f>'Week 4 Tracker'!I36</f>
        <v>0</v>
      </c>
      <c r="AP8" s="69">
        <f>'Week 4 Tracker'!I37</f>
        <v>0</v>
      </c>
      <c r="AQ8" s="69">
        <f>'Week 4 Tracker'!I38</f>
        <v>0</v>
      </c>
      <c r="AR8" s="69">
        <f>'Week 4 Tracker'!I39</f>
        <v>0</v>
      </c>
      <c r="AS8" s="69"/>
      <c r="AT8" s="69"/>
      <c r="AU8" s="69">
        <f>'Week 4 Tracker'!I42</f>
        <v>0</v>
      </c>
      <c r="AV8" s="69">
        <f>'Week 4 Tracker'!I43</f>
        <v>0</v>
      </c>
      <c r="AW8" s="69">
        <f>'Week 4 Tracker'!I44</f>
        <v>0</v>
      </c>
      <c r="AX8" s="69">
        <f>'Week 4 Tracker'!I45</f>
        <v>0</v>
      </c>
      <c r="AY8" s="69">
        <f>'Week 4 Tracker'!I46</f>
        <v>0</v>
      </c>
      <c r="AZ8" s="69">
        <f>'Week 4 Tracker'!I47</f>
        <v>0</v>
      </c>
      <c r="BA8" s="69">
        <f>'Week 4 Tracker'!I48</f>
        <v>0</v>
      </c>
      <c r="BB8" s="69">
        <f>'Week 4 Tracker'!I49</f>
        <v>0</v>
      </c>
      <c r="BC8" s="69">
        <f>'Week 4 Tracker'!I50</f>
        <v>0</v>
      </c>
      <c r="BD8" s="69">
        <f>'Week 4 Tracker'!I51</f>
        <v>0</v>
      </c>
      <c r="BE8" s="69">
        <f>'Week 4 Tracker'!I52</f>
        <v>0</v>
      </c>
      <c r="BF8" s="69">
        <f>'Week 4 Tracker'!I53</f>
        <v>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810E9-1C20-4ED3-A353-7DB3496DBB50}">
  <sheetPr>
    <tabColor theme="1"/>
  </sheetPr>
  <dimension ref="A1:BF8"/>
  <sheetViews>
    <sheetView topLeftCell="G1" workbookViewId="0">
      <selection activeCell="AD5" sqref="AD5"/>
    </sheetView>
  </sheetViews>
  <sheetFormatPr defaultColWidth="8.7109375" defaultRowHeight="15" x14ac:dyDescent="0.25"/>
  <cols>
    <col min="1" max="1" width="14.5703125" style="40" bestFit="1" customWidth="1"/>
    <col min="2" max="2" width="11.28515625" style="40" bestFit="1" customWidth="1"/>
    <col min="3" max="3" width="6" style="40" bestFit="1" customWidth="1"/>
    <col min="4" max="4" width="22.5703125" style="40" bestFit="1" customWidth="1"/>
    <col min="5" max="5" width="9.28515625" style="40" bestFit="1" customWidth="1"/>
    <col min="6" max="6" width="8.140625" style="40" bestFit="1" customWidth="1"/>
    <col min="7" max="7" width="5.140625" style="40" bestFit="1" customWidth="1"/>
    <col min="8" max="8" width="11.7109375" style="40" bestFit="1" customWidth="1"/>
    <col min="9" max="9" width="7.140625" style="40" bestFit="1" customWidth="1"/>
    <col min="10" max="10" width="10.140625" style="40" bestFit="1" customWidth="1"/>
    <col min="11" max="11" width="15.85546875" style="38" bestFit="1" customWidth="1"/>
    <col min="12" max="13" width="9.42578125" style="40" bestFit="1" customWidth="1"/>
    <col min="14" max="14" width="13.7109375" style="40" bestFit="1" customWidth="1"/>
    <col min="15" max="15" width="6.5703125" style="40" bestFit="1" customWidth="1"/>
    <col min="16" max="16" width="9.28515625" style="40" bestFit="1" customWidth="1"/>
    <col min="17" max="22" width="9.85546875" style="40" bestFit="1" customWidth="1"/>
    <col min="23" max="23" width="12.85546875" style="40" bestFit="1" customWidth="1"/>
    <col min="24" max="24" width="10.140625" style="40" bestFit="1" customWidth="1"/>
    <col min="25" max="25" width="4.28515625" style="40" bestFit="1" customWidth="1"/>
    <col min="26" max="26" width="4.7109375" style="40" bestFit="1" customWidth="1"/>
    <col min="27" max="32" width="9.85546875" style="40" bestFit="1" customWidth="1"/>
    <col min="33" max="33" width="11.140625" style="40" bestFit="1" customWidth="1"/>
    <col min="34" max="34" width="9.85546875" style="40" bestFit="1" customWidth="1"/>
    <col min="35" max="35" width="4.28515625" style="40" bestFit="1" customWidth="1"/>
    <col min="36" max="36" width="3.42578125" style="40" bestFit="1" customWidth="1"/>
    <col min="37" max="42" width="9.85546875" style="40" bestFit="1" customWidth="1"/>
    <col min="43" max="43" width="11.7109375" style="40" bestFit="1" customWidth="1"/>
    <col min="44" max="44" width="9.85546875" style="40" bestFit="1" customWidth="1"/>
    <col min="45" max="45" width="4.28515625" style="40" bestFit="1" customWidth="1"/>
    <col min="46" max="46" width="6.7109375" style="40" bestFit="1" customWidth="1"/>
    <col min="47" max="52" width="9.85546875" style="40" bestFit="1" customWidth="1"/>
    <col min="53" max="53" width="12.5703125" style="40" bestFit="1" customWidth="1"/>
    <col min="54" max="54" width="10" style="40" bestFit="1" customWidth="1"/>
    <col min="55" max="56" width="9.85546875" style="40" bestFit="1" customWidth="1"/>
    <col min="57" max="57" width="11.140625" style="40" bestFit="1" customWidth="1"/>
    <col min="58" max="58" width="21" style="40" bestFit="1" customWidth="1"/>
    <col min="59" max="16384" width="8.7109375" style="40"/>
  </cols>
  <sheetData>
    <row r="1" spans="1:58" s="38" customFormat="1" x14ac:dyDescent="0.25">
      <c r="A1" s="42" t="s">
        <v>73</v>
      </c>
      <c r="B1" s="42" t="s">
        <v>74</v>
      </c>
      <c r="C1" s="42" t="s">
        <v>75</v>
      </c>
      <c r="D1" s="42" t="s">
        <v>76</v>
      </c>
      <c r="E1" s="42" t="s">
        <v>77</v>
      </c>
      <c r="F1" s="42" t="s">
        <v>78</v>
      </c>
      <c r="G1" s="42" t="s">
        <v>79</v>
      </c>
      <c r="H1" s="42" t="s">
        <v>80</v>
      </c>
      <c r="I1" s="42" t="s">
        <v>81</v>
      </c>
      <c r="J1" s="42" t="s">
        <v>82</v>
      </c>
      <c r="K1" s="42" t="s">
        <v>83</v>
      </c>
      <c r="L1" s="42" t="s">
        <v>84</v>
      </c>
      <c r="M1" s="42" t="s">
        <v>85</v>
      </c>
      <c r="N1" s="42" t="s">
        <v>86</v>
      </c>
      <c r="O1" s="42" t="s">
        <v>87</v>
      </c>
      <c r="P1" s="42" t="s">
        <v>88</v>
      </c>
      <c r="Q1" s="42" t="s">
        <v>1</v>
      </c>
      <c r="R1" s="42" t="s">
        <v>2</v>
      </c>
      <c r="S1" s="42" t="s">
        <v>60</v>
      </c>
      <c r="T1" s="42" t="s">
        <v>3</v>
      </c>
      <c r="U1" s="42" t="s">
        <v>4</v>
      </c>
      <c r="V1" s="42" t="s">
        <v>59</v>
      </c>
      <c r="W1" s="42" t="s">
        <v>57</v>
      </c>
      <c r="X1" s="42" t="s">
        <v>58</v>
      </c>
      <c r="Y1" s="42" t="s">
        <v>89</v>
      </c>
      <c r="Z1" s="42" t="s">
        <v>5</v>
      </c>
      <c r="AA1" s="42" t="s">
        <v>6</v>
      </c>
      <c r="AB1" s="42" t="s">
        <v>7</v>
      </c>
      <c r="AC1" s="42" t="s">
        <v>8</v>
      </c>
      <c r="AD1" s="42" t="s">
        <v>90</v>
      </c>
      <c r="AE1" s="42" t="s">
        <v>9</v>
      </c>
      <c r="AF1" s="42" t="s">
        <v>10</v>
      </c>
      <c r="AG1" s="42" t="s">
        <v>11</v>
      </c>
      <c r="AH1" s="42" t="s">
        <v>61</v>
      </c>
      <c r="AI1" s="42" t="s">
        <v>91</v>
      </c>
      <c r="AJ1" s="42" t="s">
        <v>12</v>
      </c>
      <c r="AK1" s="42" t="s">
        <v>92</v>
      </c>
      <c r="AL1" s="42" t="s">
        <v>93</v>
      </c>
      <c r="AM1" s="42" t="s">
        <v>94</v>
      </c>
      <c r="AN1" s="42" t="s">
        <v>95</v>
      </c>
      <c r="AO1" s="42" t="s">
        <v>96</v>
      </c>
      <c r="AP1" s="42" t="s">
        <v>62</v>
      </c>
      <c r="AQ1" s="42" t="s">
        <v>63</v>
      </c>
      <c r="AR1" s="42" t="s">
        <v>64</v>
      </c>
      <c r="AS1" s="42" t="s">
        <v>97</v>
      </c>
      <c r="AT1" s="42" t="s">
        <v>13</v>
      </c>
      <c r="AU1" s="42" t="s">
        <v>98</v>
      </c>
      <c r="AV1" s="42" t="s">
        <v>99</v>
      </c>
      <c r="AW1" s="42" t="s">
        <v>100</v>
      </c>
      <c r="AX1" s="42" t="s">
        <v>101</v>
      </c>
      <c r="AY1" s="42" t="s">
        <v>102</v>
      </c>
      <c r="AZ1" s="42" t="s">
        <v>65</v>
      </c>
      <c r="BA1" s="42" t="s">
        <v>66</v>
      </c>
      <c r="BB1" s="42" t="s">
        <v>67</v>
      </c>
      <c r="BC1" s="42" t="s">
        <v>14</v>
      </c>
      <c r="BD1" s="42" t="s">
        <v>15</v>
      </c>
      <c r="BE1" s="42" t="s">
        <v>16</v>
      </c>
      <c r="BF1" s="42" t="s">
        <v>17</v>
      </c>
    </row>
    <row r="2" spans="1:58" s="39" customFormat="1" x14ac:dyDescent="0.25">
      <c r="A2" s="41" t="str">
        <f>'Week 5 Tracker'!C4</f>
        <v>27856 - Bigfoot</v>
      </c>
      <c r="B2" s="41" t="str">
        <f>VLOOKUP(A2,Table1[],2,0)</f>
        <v>District GoM</v>
      </c>
      <c r="C2" s="41" t="str">
        <f>VLOOKUP(A2,Table1[],3,0)</f>
        <v>Chevron</v>
      </c>
      <c r="D2" s="41" t="s">
        <v>104</v>
      </c>
      <c r="E2" s="41" t="s">
        <v>105</v>
      </c>
      <c r="F2" s="41" t="s">
        <v>106</v>
      </c>
      <c r="G2" s="41" t="b">
        <v>1</v>
      </c>
      <c r="H2" s="41" t="b">
        <v>1</v>
      </c>
      <c r="I2" s="41" t="s">
        <v>107</v>
      </c>
      <c r="J2" s="41" t="s">
        <v>108</v>
      </c>
      <c r="K2" s="30" t="s">
        <v>152</v>
      </c>
      <c r="L2" s="43">
        <f>'Week 5 Tracker'!C6</f>
        <v>46117</v>
      </c>
      <c r="M2" s="43">
        <f>'Week 5 Tracker'!C6</f>
        <v>46117</v>
      </c>
      <c r="N2" s="43">
        <f>'Week 5 Tracker'!C6</f>
        <v>46117</v>
      </c>
      <c r="O2" s="41">
        <f>'Week 5 Tracker'!C9</f>
        <v>0</v>
      </c>
      <c r="P2" s="70">
        <f>'Week 5 Tracker'!H4</f>
        <v>0</v>
      </c>
      <c r="Q2" s="70">
        <f>'Week 5 Tracker'!C12</f>
        <v>0</v>
      </c>
      <c r="R2" s="70">
        <f>'Week 5 Tracker'!C13</f>
        <v>0</v>
      </c>
      <c r="S2" s="70">
        <f>'Week 5 Tracker'!C14</f>
        <v>0</v>
      </c>
      <c r="T2" s="70">
        <f>'Week 5 Tracker'!C15</f>
        <v>0</v>
      </c>
      <c r="U2" s="70">
        <f>'Week 5 Tracker'!C16</f>
        <v>0</v>
      </c>
      <c r="V2" s="70">
        <f>'Week 5 Tracker'!C17</f>
        <v>0</v>
      </c>
      <c r="W2" s="70">
        <f>'Week 5 Tracker'!C18</f>
        <v>0</v>
      </c>
      <c r="X2" s="70">
        <f>'Week 5 Tracker'!C19</f>
        <v>0</v>
      </c>
      <c r="Y2" s="70"/>
      <c r="Z2" s="70"/>
      <c r="AA2" s="70">
        <f>'Week 5 Tracker'!C22</f>
        <v>0</v>
      </c>
      <c r="AB2" s="70">
        <f>'Week 5 Tracker'!C23</f>
        <v>0</v>
      </c>
      <c r="AC2" s="70">
        <f>'Week 5 Tracker'!C24</f>
        <v>0</v>
      </c>
      <c r="AD2" s="70">
        <f>'Week 5 Tracker'!C25</f>
        <v>0</v>
      </c>
      <c r="AE2" s="70">
        <f>'Week 5 Tracker'!C26</f>
        <v>0</v>
      </c>
      <c r="AF2" s="70">
        <f>'Week 5 Tracker'!C27</f>
        <v>0</v>
      </c>
      <c r="AG2" s="70">
        <f>'Week 5 Tracker'!C28</f>
        <v>0</v>
      </c>
      <c r="AH2" s="70">
        <f>'Week 5 Tracker'!C29</f>
        <v>0</v>
      </c>
      <c r="AI2" s="70"/>
      <c r="AJ2" s="70"/>
      <c r="AK2" s="70">
        <f>'Week 5 Tracker'!C32</f>
        <v>0</v>
      </c>
      <c r="AL2" s="70">
        <f>'Week 5 Tracker'!C33</f>
        <v>0</v>
      </c>
      <c r="AM2" s="70">
        <f>'Week 5 Tracker'!C34</f>
        <v>0</v>
      </c>
      <c r="AN2" s="70">
        <f>'Week 5 Tracker'!C35</f>
        <v>0</v>
      </c>
      <c r="AO2" s="70">
        <f>'Week 5 Tracker'!C36</f>
        <v>0</v>
      </c>
      <c r="AP2" s="70">
        <f>'Week 5 Tracker'!C37</f>
        <v>0</v>
      </c>
      <c r="AQ2" s="70">
        <f>'Week 5 Tracker'!C38</f>
        <v>0</v>
      </c>
      <c r="AR2" s="70">
        <f>'Week 5 Tracker'!C39</f>
        <v>0</v>
      </c>
      <c r="AS2" s="70"/>
      <c r="AT2" s="70"/>
      <c r="AU2" s="70">
        <f>'Week 5 Tracker'!C42</f>
        <v>0</v>
      </c>
      <c r="AV2" s="70">
        <f>'Week 5 Tracker'!C43</f>
        <v>0</v>
      </c>
      <c r="AW2" s="70">
        <f>'Week 5 Tracker'!C44</f>
        <v>0</v>
      </c>
      <c r="AX2" s="70">
        <f>'Week 5 Tracker'!C45</f>
        <v>0</v>
      </c>
      <c r="AY2" s="70">
        <f>'Week 5 Tracker'!C46</f>
        <v>0</v>
      </c>
      <c r="AZ2" s="70">
        <f>'Week 5 Tracker'!C47</f>
        <v>0</v>
      </c>
      <c r="BA2" s="70">
        <f>'Week 5 Tracker'!C48</f>
        <v>0</v>
      </c>
      <c r="BB2" s="70">
        <f>'Week 5 Tracker'!C49</f>
        <v>0</v>
      </c>
      <c r="BC2" s="70">
        <f>'Week 5 Tracker'!C50</f>
        <v>0</v>
      </c>
      <c r="BD2" s="70">
        <f>'Week 5 Tracker'!C51</f>
        <v>0</v>
      </c>
      <c r="BE2" s="70">
        <f>'Week 5 Tracker'!C52</f>
        <v>0</v>
      </c>
      <c r="BF2" s="70">
        <f>'Week 5 Tracker'!C53</f>
        <v>0</v>
      </c>
    </row>
    <row r="3" spans="1:58" x14ac:dyDescent="0.25">
      <c r="A3" s="41" t="str">
        <f>A2</f>
        <v>27856 - Bigfoot</v>
      </c>
      <c r="B3" s="41" t="str">
        <f>VLOOKUP(A3,Table1[],2,0)</f>
        <v>District GoM</v>
      </c>
      <c r="C3" s="41" t="str">
        <f>VLOOKUP(A3,Table1[],3,0)</f>
        <v>Chevron</v>
      </c>
      <c r="D3" s="41" t="s">
        <v>104</v>
      </c>
      <c r="E3" s="41" t="s">
        <v>105</v>
      </c>
      <c r="F3" s="41" t="s">
        <v>106</v>
      </c>
      <c r="G3" s="41" t="b">
        <v>1</v>
      </c>
      <c r="H3" s="41" t="b">
        <v>1</v>
      </c>
      <c r="I3" s="41" t="s">
        <v>107</v>
      </c>
      <c r="J3" s="41" t="s">
        <v>108</v>
      </c>
      <c r="K3" s="44" t="str">
        <f>K2</f>
        <v>TAYLOR NORMAN</v>
      </c>
      <c r="L3" s="43">
        <f>'Week 5 Tracker'!D6</f>
        <v>46118</v>
      </c>
      <c r="M3" s="43">
        <f>'Week 5 Tracker'!D6</f>
        <v>46118</v>
      </c>
      <c r="N3" s="43">
        <f>'Week 5 Tracker'!D6</f>
        <v>46118</v>
      </c>
      <c r="O3" s="41">
        <f>'Week 5 Tracker'!D9</f>
        <v>0</v>
      </c>
      <c r="P3" s="70">
        <f>P2</f>
        <v>0</v>
      </c>
      <c r="Q3" s="70">
        <f>'Week 5 Tracker'!D12</f>
        <v>0</v>
      </c>
      <c r="R3" s="70">
        <f>'Week 5 Tracker'!D13</f>
        <v>0</v>
      </c>
      <c r="S3" s="70">
        <f>'Week 5 Tracker'!D14</f>
        <v>0</v>
      </c>
      <c r="T3" s="70">
        <f>'Week 5 Tracker'!D15</f>
        <v>0</v>
      </c>
      <c r="U3" s="70">
        <f>'Week 5 Tracker'!D16</f>
        <v>0</v>
      </c>
      <c r="V3" s="70">
        <f>'Week 5 Tracker'!D17</f>
        <v>0</v>
      </c>
      <c r="W3" s="70">
        <f>'Week 5 Tracker'!D18</f>
        <v>0</v>
      </c>
      <c r="X3" s="70">
        <f>'Week 5 Tracker'!D19</f>
        <v>0</v>
      </c>
      <c r="Y3" s="71"/>
      <c r="Z3" s="71"/>
      <c r="AA3" s="70">
        <f>'Week 5 Tracker'!D22</f>
        <v>0</v>
      </c>
      <c r="AB3" s="70">
        <f>'Week 5 Tracker'!D23</f>
        <v>0</v>
      </c>
      <c r="AC3" s="70">
        <f>'Week 5 Tracker'!D24</f>
        <v>0</v>
      </c>
      <c r="AD3" s="70">
        <f>'Week 5 Tracker'!D25</f>
        <v>0</v>
      </c>
      <c r="AE3" s="70">
        <f>'Week 5 Tracker'!D26</f>
        <v>0</v>
      </c>
      <c r="AF3" s="70">
        <f>'Week 5 Tracker'!D27</f>
        <v>0</v>
      </c>
      <c r="AG3" s="70">
        <f>'Week 5 Tracker'!D28</f>
        <v>0</v>
      </c>
      <c r="AH3" s="70">
        <f>'Week 5 Tracker'!D29</f>
        <v>0</v>
      </c>
      <c r="AI3" s="71"/>
      <c r="AJ3" s="71"/>
      <c r="AK3" s="70">
        <f>'Week 5 Tracker'!D32</f>
        <v>0</v>
      </c>
      <c r="AL3" s="70">
        <f>'Week 5 Tracker'!D33</f>
        <v>0</v>
      </c>
      <c r="AM3" s="70">
        <f>'Week 5 Tracker'!D34</f>
        <v>0</v>
      </c>
      <c r="AN3" s="70">
        <f>'Week 5 Tracker'!D35</f>
        <v>0</v>
      </c>
      <c r="AO3" s="70">
        <f>'Week 5 Tracker'!D36</f>
        <v>0</v>
      </c>
      <c r="AP3" s="70">
        <f>'Week 5 Tracker'!D37</f>
        <v>0</v>
      </c>
      <c r="AQ3" s="70">
        <f>'Week 5 Tracker'!D38</f>
        <v>0</v>
      </c>
      <c r="AR3" s="70">
        <f>'Week 5 Tracker'!D39</f>
        <v>0</v>
      </c>
      <c r="AS3" s="70"/>
      <c r="AT3" s="70"/>
      <c r="AU3" s="70">
        <f>'Week 5 Tracker'!D42</f>
        <v>0</v>
      </c>
      <c r="AV3" s="70">
        <f>'Week 5 Tracker'!D43</f>
        <v>0</v>
      </c>
      <c r="AW3" s="70">
        <f>'Week 5 Tracker'!D44</f>
        <v>0</v>
      </c>
      <c r="AX3" s="70">
        <f>'Week 5 Tracker'!D45</f>
        <v>0</v>
      </c>
      <c r="AY3" s="70">
        <f>'Week 5 Tracker'!D46</f>
        <v>0</v>
      </c>
      <c r="AZ3" s="70">
        <f>'Week 5 Tracker'!D47</f>
        <v>0</v>
      </c>
      <c r="BA3" s="70">
        <f>'Week 5 Tracker'!D48</f>
        <v>0</v>
      </c>
      <c r="BB3" s="70">
        <f>'Week 5 Tracker'!D49</f>
        <v>0</v>
      </c>
      <c r="BC3" s="70">
        <f>'Week 5 Tracker'!D50</f>
        <v>0</v>
      </c>
      <c r="BD3" s="70">
        <f>'Week 5 Tracker'!D51</f>
        <v>0</v>
      </c>
      <c r="BE3" s="70">
        <f>'Week 5 Tracker'!D52</f>
        <v>0</v>
      </c>
      <c r="BF3" s="70">
        <f>'Week 5 Tracker'!D53</f>
        <v>0</v>
      </c>
    </row>
    <row r="4" spans="1:58" x14ac:dyDescent="0.25">
      <c r="A4" s="41" t="str">
        <f>A2</f>
        <v>27856 - Bigfoot</v>
      </c>
      <c r="B4" s="41" t="str">
        <f>VLOOKUP(A4,Table1[],2,0)</f>
        <v>District GoM</v>
      </c>
      <c r="C4" s="41" t="str">
        <f>VLOOKUP(A4,Table1[],3,0)</f>
        <v>Chevron</v>
      </c>
      <c r="D4" s="41" t="s">
        <v>104</v>
      </c>
      <c r="E4" s="41" t="s">
        <v>105</v>
      </c>
      <c r="F4" s="41" t="s">
        <v>106</v>
      </c>
      <c r="G4" s="41" t="b">
        <v>1</v>
      </c>
      <c r="H4" s="41" t="b">
        <v>1</v>
      </c>
      <c r="I4" s="41" t="s">
        <v>107</v>
      </c>
      <c r="J4" s="41" t="s">
        <v>108</v>
      </c>
      <c r="K4" s="41" t="str">
        <f>K2</f>
        <v>TAYLOR NORMAN</v>
      </c>
      <c r="L4" s="45">
        <f>'Week 5 Tracker'!E6</f>
        <v>46119</v>
      </c>
      <c r="M4" s="43">
        <f>'Week 5 Tracker'!E6</f>
        <v>46119</v>
      </c>
      <c r="N4" s="43">
        <f>'Week 5 Tracker'!E6</f>
        <v>46119</v>
      </c>
      <c r="O4" s="41">
        <f>'Week 5 Tracker'!E9</f>
        <v>0</v>
      </c>
      <c r="P4" s="70">
        <f>P2</f>
        <v>0</v>
      </c>
      <c r="Q4" s="70">
        <f>'Week 5 Tracker'!E12</f>
        <v>0</v>
      </c>
      <c r="R4" s="70">
        <f>'Week 5 Tracker'!E13</f>
        <v>0</v>
      </c>
      <c r="S4" s="70">
        <f>'Week 5 Tracker'!E14</f>
        <v>0</v>
      </c>
      <c r="T4" s="70">
        <f>'Week 5 Tracker'!E15</f>
        <v>0</v>
      </c>
      <c r="U4" s="70">
        <f>'Week 5 Tracker'!E16</f>
        <v>0</v>
      </c>
      <c r="V4" s="70">
        <f>'Week 5 Tracker'!E17</f>
        <v>0</v>
      </c>
      <c r="W4" s="70">
        <f>'Week 5 Tracker'!E18</f>
        <v>0</v>
      </c>
      <c r="X4" s="70">
        <f>'Week 5 Tracker'!E19</f>
        <v>0</v>
      </c>
      <c r="Y4" s="70"/>
      <c r="Z4" s="70"/>
      <c r="AA4" s="70">
        <f>'Week 5 Tracker'!E22</f>
        <v>0</v>
      </c>
      <c r="AB4" s="70">
        <f>'Week 5 Tracker'!E23</f>
        <v>0</v>
      </c>
      <c r="AC4" s="70">
        <f>'Week 5 Tracker'!E24</f>
        <v>0</v>
      </c>
      <c r="AD4" s="70">
        <f>'Week 5 Tracker'!E25</f>
        <v>0</v>
      </c>
      <c r="AE4" s="70">
        <f>'Week 5 Tracker'!E26</f>
        <v>0</v>
      </c>
      <c r="AF4" s="70">
        <f>'Week 5 Tracker'!E27</f>
        <v>0</v>
      </c>
      <c r="AG4" s="70">
        <f>'Week 5 Tracker'!E28</f>
        <v>0</v>
      </c>
      <c r="AH4" s="70">
        <f>'Week 5 Tracker'!E29</f>
        <v>0</v>
      </c>
      <c r="AI4" s="70"/>
      <c r="AJ4" s="70"/>
      <c r="AK4" s="70">
        <f>'Week 5 Tracker'!E32</f>
        <v>0</v>
      </c>
      <c r="AL4" s="70">
        <f>'Week 5 Tracker'!E33</f>
        <v>0</v>
      </c>
      <c r="AM4" s="70">
        <f>'Week 5 Tracker'!E34</f>
        <v>0</v>
      </c>
      <c r="AN4" s="70">
        <f>'Week 5 Tracker'!E35</f>
        <v>0</v>
      </c>
      <c r="AO4" s="70">
        <f>'Week 5 Tracker'!E36</f>
        <v>0</v>
      </c>
      <c r="AP4" s="70">
        <f>'Week 5 Tracker'!E37</f>
        <v>0</v>
      </c>
      <c r="AQ4" s="70">
        <f>'Week 5 Tracker'!E38</f>
        <v>0</v>
      </c>
      <c r="AR4" s="70">
        <f>'Week 5 Tracker'!E39</f>
        <v>0</v>
      </c>
      <c r="AS4" s="70"/>
      <c r="AT4" s="70"/>
      <c r="AU4" s="70">
        <f>'Week 5 Tracker'!E42</f>
        <v>0</v>
      </c>
      <c r="AV4" s="70">
        <f>'Week 5 Tracker'!E43</f>
        <v>0</v>
      </c>
      <c r="AW4" s="70">
        <f>'Week 5 Tracker'!E44</f>
        <v>0</v>
      </c>
      <c r="AX4" s="70">
        <f>'Week 5 Tracker'!E45</f>
        <v>0</v>
      </c>
      <c r="AY4" s="70">
        <f>'Week 5 Tracker'!E46</f>
        <v>0</v>
      </c>
      <c r="AZ4" s="70">
        <f>'Week 5 Tracker'!E47</f>
        <v>0</v>
      </c>
      <c r="BA4" s="70">
        <f>'Week 5 Tracker'!E48</f>
        <v>0</v>
      </c>
      <c r="BB4" s="70">
        <f>'Week 5 Tracker'!E49</f>
        <v>0</v>
      </c>
      <c r="BC4" s="70">
        <f>'Week 5 Tracker'!E50</f>
        <v>0</v>
      </c>
      <c r="BD4" s="70">
        <f>'Week 5 Tracker'!E51</f>
        <v>0</v>
      </c>
      <c r="BE4" s="70">
        <f>'Week 5 Tracker'!E52</f>
        <v>0</v>
      </c>
      <c r="BF4" s="70">
        <f>'Week 5 Tracker'!E53</f>
        <v>0</v>
      </c>
    </row>
    <row r="5" spans="1:58" x14ac:dyDescent="0.25">
      <c r="A5" s="41" t="str">
        <f>A2</f>
        <v>27856 - Bigfoot</v>
      </c>
      <c r="B5" s="41" t="str">
        <f>VLOOKUP(A5,Table1[],2,0)</f>
        <v>District GoM</v>
      </c>
      <c r="C5" s="41" t="str">
        <f>VLOOKUP(A5,Table1[],3,0)</f>
        <v>Chevron</v>
      </c>
      <c r="D5" s="41" t="s">
        <v>104</v>
      </c>
      <c r="E5" s="41" t="s">
        <v>105</v>
      </c>
      <c r="F5" s="41" t="s">
        <v>106</v>
      </c>
      <c r="G5" s="41" t="b">
        <v>1</v>
      </c>
      <c r="H5" s="41" t="b">
        <v>1</v>
      </c>
      <c r="I5" s="41" t="s">
        <v>107</v>
      </c>
      <c r="J5" s="41" t="s">
        <v>108</v>
      </c>
      <c r="K5" s="44" t="str">
        <f>K2</f>
        <v>TAYLOR NORMAN</v>
      </c>
      <c r="L5" s="45">
        <f>'Week 5 Tracker'!F6</f>
        <v>46120</v>
      </c>
      <c r="M5" s="43">
        <f>'Week 5 Tracker'!F6</f>
        <v>46120</v>
      </c>
      <c r="N5" s="43">
        <f>'Week 5 Tracker'!F6</f>
        <v>46120</v>
      </c>
      <c r="O5" s="41">
        <f>'Week 5 Tracker'!F9</f>
        <v>0</v>
      </c>
      <c r="P5" s="70">
        <f>P2</f>
        <v>0</v>
      </c>
      <c r="Q5" s="72">
        <f>'Week 5 Tracker'!F12</f>
        <v>0</v>
      </c>
      <c r="R5" s="72">
        <f>'Week 5 Tracker'!F13</f>
        <v>0</v>
      </c>
      <c r="S5" s="72">
        <f>'Week 5 Tracker'!F14</f>
        <v>0</v>
      </c>
      <c r="T5" s="72">
        <f>'Week 5 Tracker'!F15</f>
        <v>0</v>
      </c>
      <c r="U5" s="72">
        <f>'Week 5 Tracker'!F16</f>
        <v>0</v>
      </c>
      <c r="V5" s="72">
        <f>'Week 5 Tracker'!F17</f>
        <v>0</v>
      </c>
      <c r="W5" s="72">
        <f>'Week 5 Tracker'!F18</f>
        <v>0</v>
      </c>
      <c r="X5" s="72">
        <f>'Week 5 Tracker'!F19</f>
        <v>0</v>
      </c>
      <c r="Y5" s="72"/>
      <c r="Z5" s="72"/>
      <c r="AA5" s="72">
        <f>'Week 5 Tracker'!F22</f>
        <v>0</v>
      </c>
      <c r="AB5" s="72">
        <f>'Week 5 Tracker'!F23</f>
        <v>0</v>
      </c>
      <c r="AC5" s="72">
        <f>'Week 5 Tracker'!F24</f>
        <v>0</v>
      </c>
      <c r="AD5" s="72">
        <f>'Week 5 Tracker'!F25</f>
        <v>0</v>
      </c>
      <c r="AE5" s="72">
        <f>'Week 5 Tracker'!F26</f>
        <v>0</v>
      </c>
      <c r="AF5" s="72">
        <f>'Week 5 Tracker'!F27</f>
        <v>0</v>
      </c>
      <c r="AG5" s="72">
        <f>'Week 5 Tracker'!F28</f>
        <v>0</v>
      </c>
      <c r="AH5" s="72">
        <f>'Week 5 Tracker'!F29</f>
        <v>0</v>
      </c>
      <c r="AI5" s="72"/>
      <c r="AJ5" s="72"/>
      <c r="AK5" s="72">
        <f>'Week 5 Tracker'!F32</f>
        <v>0</v>
      </c>
      <c r="AL5" s="72">
        <f>'Week 5 Tracker'!F33</f>
        <v>0</v>
      </c>
      <c r="AM5" s="72">
        <f>'Week 5 Tracker'!F34</f>
        <v>0</v>
      </c>
      <c r="AN5" s="72">
        <f>'Week 5 Tracker'!F35</f>
        <v>0</v>
      </c>
      <c r="AO5" s="72">
        <f>'Week 5 Tracker'!F36</f>
        <v>0</v>
      </c>
      <c r="AP5" s="72">
        <f>'Week 5 Tracker'!F37</f>
        <v>0</v>
      </c>
      <c r="AQ5" s="72">
        <f>'Week 5 Tracker'!F38</f>
        <v>0</v>
      </c>
      <c r="AR5" s="72">
        <f>'Week 5 Tracker'!F39</f>
        <v>0</v>
      </c>
      <c r="AS5" s="72"/>
      <c r="AT5" s="72"/>
      <c r="AU5" s="72">
        <f>'Week 5 Tracker'!F42</f>
        <v>0</v>
      </c>
      <c r="AV5" s="72">
        <f>'Week 5 Tracker'!F43</f>
        <v>0</v>
      </c>
      <c r="AW5" s="72">
        <f>'Week 5 Tracker'!F44</f>
        <v>0</v>
      </c>
      <c r="AX5" s="72">
        <f>'Week 5 Tracker'!F45</f>
        <v>0</v>
      </c>
      <c r="AY5" s="72">
        <f>'Week 5 Tracker'!F46</f>
        <v>0</v>
      </c>
      <c r="AZ5" s="72">
        <f>'Week 5 Tracker'!F47</f>
        <v>0</v>
      </c>
      <c r="BA5" s="72">
        <f>'Week 5 Tracker'!F48</f>
        <v>0</v>
      </c>
      <c r="BB5" s="72">
        <f>'Week 5 Tracker'!F49</f>
        <v>0</v>
      </c>
      <c r="BC5" s="72">
        <f>'Week 5 Tracker'!F50</f>
        <v>0</v>
      </c>
      <c r="BD5" s="72">
        <f>'Week 5 Tracker'!F51</f>
        <v>0</v>
      </c>
      <c r="BE5" s="72">
        <f>'Week 5 Tracker'!F52</f>
        <v>0</v>
      </c>
      <c r="BF5" s="72">
        <f>'Week 5 Tracker'!F53</f>
        <v>0</v>
      </c>
    </row>
    <row r="6" spans="1:58" x14ac:dyDescent="0.25">
      <c r="A6" s="41" t="str">
        <f>A2</f>
        <v>27856 - Bigfoot</v>
      </c>
      <c r="B6" s="41" t="str">
        <f>VLOOKUP(A6,Table1[],2,0)</f>
        <v>District GoM</v>
      </c>
      <c r="C6" s="41" t="str">
        <f>VLOOKUP(A6,Table1[],3,0)</f>
        <v>Chevron</v>
      </c>
      <c r="D6" s="41" t="s">
        <v>104</v>
      </c>
      <c r="E6" s="41" t="s">
        <v>105</v>
      </c>
      <c r="F6" s="41" t="s">
        <v>106</v>
      </c>
      <c r="G6" s="41" t="b">
        <v>1</v>
      </c>
      <c r="H6" s="41" t="b">
        <v>1</v>
      </c>
      <c r="I6" s="41" t="s">
        <v>107</v>
      </c>
      <c r="J6" s="41" t="s">
        <v>108</v>
      </c>
      <c r="K6" s="41" t="str">
        <f>K2</f>
        <v>TAYLOR NORMAN</v>
      </c>
      <c r="L6" s="45">
        <f>'Week 5 Tracker'!G6</f>
        <v>46121</v>
      </c>
      <c r="M6" s="43">
        <f>'Week 5 Tracker'!G6</f>
        <v>46121</v>
      </c>
      <c r="N6" s="43">
        <f>'Week 5 Tracker'!G6</f>
        <v>46121</v>
      </c>
      <c r="O6" s="41">
        <f>'Week 5 Tracker'!G9</f>
        <v>0</v>
      </c>
      <c r="P6" s="70">
        <f>P2</f>
        <v>0</v>
      </c>
      <c r="Q6" s="72">
        <f>'Week 5 Tracker'!G12</f>
        <v>0</v>
      </c>
      <c r="R6" s="72">
        <f>'Week 5 Tracker'!G13</f>
        <v>0</v>
      </c>
      <c r="S6" s="72">
        <f>'Week 5 Tracker'!G14</f>
        <v>0</v>
      </c>
      <c r="T6" s="72">
        <f>'Week 5 Tracker'!G15</f>
        <v>0</v>
      </c>
      <c r="U6" s="72">
        <f>'Week 5 Tracker'!G16</f>
        <v>0</v>
      </c>
      <c r="V6" s="72">
        <f>'Week 5 Tracker'!G17</f>
        <v>0</v>
      </c>
      <c r="W6" s="72">
        <f>'Week 5 Tracker'!G18</f>
        <v>0</v>
      </c>
      <c r="X6" s="72">
        <f>'Week 5 Tracker'!G19</f>
        <v>0</v>
      </c>
      <c r="Y6" s="72"/>
      <c r="Z6" s="72"/>
      <c r="AA6" s="72">
        <f>'Week 5 Tracker'!G22</f>
        <v>0</v>
      </c>
      <c r="AB6" s="72">
        <f>'Week 5 Tracker'!G23</f>
        <v>0</v>
      </c>
      <c r="AC6" s="72">
        <f>'Week 5 Tracker'!G24</f>
        <v>0</v>
      </c>
      <c r="AD6" s="72">
        <f>'Week 5 Tracker'!G25</f>
        <v>0</v>
      </c>
      <c r="AE6" s="72">
        <f>'Week 5 Tracker'!G26</f>
        <v>0</v>
      </c>
      <c r="AF6" s="72">
        <f>'Week 5 Tracker'!G27</f>
        <v>0</v>
      </c>
      <c r="AG6" s="72">
        <f>'Week 5 Tracker'!G28</f>
        <v>0</v>
      </c>
      <c r="AH6" s="72">
        <f>'Week 5 Tracker'!G29</f>
        <v>0</v>
      </c>
      <c r="AI6" s="72"/>
      <c r="AJ6" s="72"/>
      <c r="AK6" s="72">
        <f>'Week 5 Tracker'!G32</f>
        <v>0</v>
      </c>
      <c r="AL6" s="72">
        <f>'Week 5 Tracker'!G33</f>
        <v>0</v>
      </c>
      <c r="AM6" s="72">
        <f>'Week 5 Tracker'!G34</f>
        <v>0</v>
      </c>
      <c r="AN6" s="72">
        <f>'Week 5 Tracker'!G35</f>
        <v>0</v>
      </c>
      <c r="AO6" s="72">
        <f>'Week 5 Tracker'!G36</f>
        <v>0</v>
      </c>
      <c r="AP6" s="72">
        <f>'Week 5 Tracker'!G37</f>
        <v>0</v>
      </c>
      <c r="AQ6" s="72">
        <f>'Week 5 Tracker'!G38</f>
        <v>0</v>
      </c>
      <c r="AR6" s="72">
        <f>'Week 5 Tracker'!G39</f>
        <v>0</v>
      </c>
      <c r="AS6" s="72"/>
      <c r="AT6" s="72"/>
      <c r="AU6" s="72">
        <f>'Week 5 Tracker'!G42</f>
        <v>0</v>
      </c>
      <c r="AV6" s="72">
        <f>'Week 5 Tracker'!G43</f>
        <v>0</v>
      </c>
      <c r="AW6" s="72">
        <f>'Week 5 Tracker'!G44</f>
        <v>0</v>
      </c>
      <c r="AX6" s="72">
        <f>'Week 5 Tracker'!G45</f>
        <v>0</v>
      </c>
      <c r="AY6" s="72">
        <f>'Week 5 Tracker'!G46</f>
        <v>0</v>
      </c>
      <c r="AZ6" s="72">
        <f>'Week 5 Tracker'!G47</f>
        <v>0</v>
      </c>
      <c r="BA6" s="72">
        <f>'Week 5 Tracker'!G48</f>
        <v>0</v>
      </c>
      <c r="BB6" s="72">
        <f>'Week 5 Tracker'!G49</f>
        <v>0</v>
      </c>
      <c r="BC6" s="72">
        <f>'Week 5 Tracker'!G50</f>
        <v>0</v>
      </c>
      <c r="BD6" s="72">
        <f>'Week 5 Tracker'!G51</f>
        <v>0</v>
      </c>
      <c r="BE6" s="72">
        <f>'Week 5 Tracker'!G52</f>
        <v>0</v>
      </c>
      <c r="BF6" s="72">
        <f>'Week 5 Tracker'!G53</f>
        <v>0</v>
      </c>
    </row>
    <row r="7" spans="1:58" x14ac:dyDescent="0.25">
      <c r="A7" s="41" t="str">
        <f>A2</f>
        <v>27856 - Bigfoot</v>
      </c>
      <c r="B7" s="41" t="str">
        <f>VLOOKUP(A7,Table1[],2,0)</f>
        <v>District GoM</v>
      </c>
      <c r="C7" s="41" t="str">
        <f>VLOOKUP(A7,Table1[],3,0)</f>
        <v>Chevron</v>
      </c>
      <c r="D7" s="41" t="s">
        <v>104</v>
      </c>
      <c r="E7" s="41" t="s">
        <v>105</v>
      </c>
      <c r="F7" s="41" t="s">
        <v>106</v>
      </c>
      <c r="G7" s="41" t="b">
        <v>1</v>
      </c>
      <c r="H7" s="41" t="b">
        <v>1</v>
      </c>
      <c r="I7" s="41" t="s">
        <v>107</v>
      </c>
      <c r="J7" s="41" t="s">
        <v>108</v>
      </c>
      <c r="K7" s="44" t="str">
        <f>K2</f>
        <v>TAYLOR NORMAN</v>
      </c>
      <c r="L7" s="45">
        <f>'Week 5 Tracker'!H6</f>
        <v>46122</v>
      </c>
      <c r="M7" s="43">
        <f>'Week 5 Tracker'!H6</f>
        <v>46122</v>
      </c>
      <c r="N7" s="43">
        <f>'Week 5 Tracker'!H6</f>
        <v>46122</v>
      </c>
      <c r="O7" s="41">
        <f>'Week 5 Tracker'!H9</f>
        <v>0</v>
      </c>
      <c r="P7" s="70">
        <f>P2</f>
        <v>0</v>
      </c>
      <c r="Q7" s="72">
        <f>'Week 5 Tracker'!H12</f>
        <v>0</v>
      </c>
      <c r="R7" s="72">
        <f>'Week 5 Tracker'!H13</f>
        <v>0</v>
      </c>
      <c r="S7" s="72">
        <f>'Week 5 Tracker'!H14</f>
        <v>0</v>
      </c>
      <c r="T7" s="72">
        <f>'Week 5 Tracker'!H15</f>
        <v>0</v>
      </c>
      <c r="U7" s="72">
        <f>'Week 5 Tracker'!H16</f>
        <v>0</v>
      </c>
      <c r="V7" s="72">
        <f>'Week 5 Tracker'!H17</f>
        <v>0</v>
      </c>
      <c r="W7" s="72">
        <f>'Week 5 Tracker'!H18</f>
        <v>0</v>
      </c>
      <c r="X7" s="72">
        <f>'Week 5 Tracker'!H19</f>
        <v>0</v>
      </c>
      <c r="Y7" s="72"/>
      <c r="Z7" s="72"/>
      <c r="AA7" s="72">
        <f>'Week 5 Tracker'!H22</f>
        <v>0</v>
      </c>
      <c r="AB7" s="72">
        <f>'Week 5 Tracker'!H23</f>
        <v>0</v>
      </c>
      <c r="AC7" s="72">
        <f>'Week 5 Tracker'!H24</f>
        <v>0</v>
      </c>
      <c r="AD7" s="72">
        <f>'Week 5 Tracker'!H25</f>
        <v>0</v>
      </c>
      <c r="AE7" s="72">
        <f>'Week 5 Tracker'!H26</f>
        <v>0</v>
      </c>
      <c r="AF7" s="72">
        <f>'Week 5 Tracker'!H27</f>
        <v>0</v>
      </c>
      <c r="AG7" s="72">
        <f>'Week 5 Tracker'!H28</f>
        <v>0</v>
      </c>
      <c r="AH7" s="72">
        <f>'Week 5 Tracker'!H29</f>
        <v>0</v>
      </c>
      <c r="AI7" s="72"/>
      <c r="AJ7" s="72"/>
      <c r="AK7" s="72">
        <f>'Week 5 Tracker'!H32</f>
        <v>0</v>
      </c>
      <c r="AL7" s="72">
        <f>'Week 5 Tracker'!H33</f>
        <v>0</v>
      </c>
      <c r="AM7" s="72">
        <f>'Week 5 Tracker'!H34</f>
        <v>0</v>
      </c>
      <c r="AN7" s="72">
        <f>'Week 5 Tracker'!H35</f>
        <v>0</v>
      </c>
      <c r="AO7" s="72">
        <f>'Week 5 Tracker'!H36</f>
        <v>0</v>
      </c>
      <c r="AP7" s="72">
        <f>'Week 5 Tracker'!H37</f>
        <v>0</v>
      </c>
      <c r="AQ7" s="72">
        <f>'Week 5 Tracker'!H38</f>
        <v>0</v>
      </c>
      <c r="AR7" s="72">
        <f>'Week 5 Tracker'!H39</f>
        <v>0</v>
      </c>
      <c r="AS7" s="72"/>
      <c r="AT7" s="72"/>
      <c r="AU7" s="72">
        <f>'Week 5 Tracker'!H42</f>
        <v>0</v>
      </c>
      <c r="AV7" s="72">
        <f>'Week 5 Tracker'!H43</f>
        <v>0</v>
      </c>
      <c r="AW7" s="72">
        <f>'Week 5 Tracker'!H44</f>
        <v>0</v>
      </c>
      <c r="AX7" s="72">
        <f>'Week 5 Tracker'!H45</f>
        <v>0</v>
      </c>
      <c r="AY7" s="72">
        <f>'Week 5 Tracker'!H46</f>
        <v>0</v>
      </c>
      <c r="AZ7" s="72">
        <f>'Week 5 Tracker'!H47</f>
        <v>0</v>
      </c>
      <c r="BA7" s="72">
        <f>'Week 5 Tracker'!H48</f>
        <v>0</v>
      </c>
      <c r="BB7" s="72">
        <f>'Week 5 Tracker'!H49</f>
        <v>0</v>
      </c>
      <c r="BC7" s="72">
        <f>'Week 5 Tracker'!H50</f>
        <v>0</v>
      </c>
      <c r="BD7" s="72">
        <f>'Week 5 Tracker'!H51</f>
        <v>0</v>
      </c>
      <c r="BE7" s="72">
        <f>'Week 5 Tracker'!H52</f>
        <v>0</v>
      </c>
      <c r="BF7" s="72">
        <f>'Week 5 Tracker'!H53</f>
        <v>0</v>
      </c>
    </row>
    <row r="8" spans="1:58" x14ac:dyDescent="0.25">
      <c r="A8" s="41" t="str">
        <f>A2</f>
        <v>27856 - Bigfoot</v>
      </c>
      <c r="B8" s="41" t="str">
        <f>VLOOKUP(A8,Table1[],2,0)</f>
        <v>District GoM</v>
      </c>
      <c r="C8" s="41" t="str">
        <f>VLOOKUP(A8,Table1[],3,0)</f>
        <v>Chevron</v>
      </c>
      <c r="D8" s="41" t="s">
        <v>104</v>
      </c>
      <c r="E8" s="41" t="s">
        <v>105</v>
      </c>
      <c r="F8" s="41" t="s">
        <v>106</v>
      </c>
      <c r="G8" s="41" t="b">
        <v>1</v>
      </c>
      <c r="H8" s="41" t="b">
        <v>1</v>
      </c>
      <c r="I8" s="41" t="s">
        <v>107</v>
      </c>
      <c r="J8" s="41" t="s">
        <v>108</v>
      </c>
      <c r="K8" s="41" t="str">
        <f>K2</f>
        <v>TAYLOR NORMAN</v>
      </c>
      <c r="L8" s="45">
        <f>'Week 5 Tracker'!I6</f>
        <v>46123</v>
      </c>
      <c r="M8" s="43">
        <f>'Week 5 Tracker'!I6</f>
        <v>46123</v>
      </c>
      <c r="N8" s="43">
        <f>'Week 5 Tracker'!I6</f>
        <v>46123</v>
      </c>
      <c r="O8" s="41">
        <f>'Week 5 Tracker'!I9</f>
        <v>0</v>
      </c>
      <c r="P8" s="70">
        <f>P2</f>
        <v>0</v>
      </c>
      <c r="Q8" s="72">
        <f>'Week 5 Tracker'!I12</f>
        <v>0</v>
      </c>
      <c r="R8" s="72">
        <f>'Week 5 Tracker'!I13</f>
        <v>0</v>
      </c>
      <c r="S8" s="72">
        <f>'Week 5 Tracker'!I14</f>
        <v>0</v>
      </c>
      <c r="T8" s="72">
        <f>'Week 5 Tracker'!I15</f>
        <v>0</v>
      </c>
      <c r="U8" s="72">
        <f>'Week 5 Tracker'!I16</f>
        <v>0</v>
      </c>
      <c r="V8" s="72">
        <f>'Week 5 Tracker'!I17</f>
        <v>0</v>
      </c>
      <c r="W8" s="72">
        <f>'Week 5 Tracker'!I18</f>
        <v>0</v>
      </c>
      <c r="X8" s="72">
        <f>'Week 5 Tracker'!I19</f>
        <v>0</v>
      </c>
      <c r="Y8" s="72"/>
      <c r="Z8" s="72"/>
      <c r="AA8" s="72">
        <f>'Week 5 Tracker'!I22</f>
        <v>0</v>
      </c>
      <c r="AB8" s="72">
        <f>'Week 5 Tracker'!I23</f>
        <v>0</v>
      </c>
      <c r="AC8" s="72">
        <f>'Week 5 Tracker'!I24</f>
        <v>0</v>
      </c>
      <c r="AD8" s="72">
        <f>'Week 5 Tracker'!I25</f>
        <v>0</v>
      </c>
      <c r="AE8" s="72">
        <f>'Week 5 Tracker'!I26</f>
        <v>0</v>
      </c>
      <c r="AF8" s="72">
        <f>'Week 5 Tracker'!I27</f>
        <v>0</v>
      </c>
      <c r="AG8" s="72">
        <f>'Week 5 Tracker'!I28</f>
        <v>0</v>
      </c>
      <c r="AH8" s="72">
        <f>'Week 5 Tracker'!I29</f>
        <v>0</v>
      </c>
      <c r="AI8" s="72"/>
      <c r="AJ8" s="72"/>
      <c r="AK8" s="72">
        <f>'Week 5 Tracker'!I32</f>
        <v>0</v>
      </c>
      <c r="AL8" s="72">
        <f>'Week 5 Tracker'!I33</f>
        <v>0</v>
      </c>
      <c r="AM8" s="72">
        <f>'Week 5 Tracker'!I34</f>
        <v>0</v>
      </c>
      <c r="AN8" s="72">
        <f>'Week 5 Tracker'!I35</f>
        <v>0</v>
      </c>
      <c r="AO8" s="72">
        <f>'Week 5 Tracker'!I36</f>
        <v>0</v>
      </c>
      <c r="AP8" s="72">
        <f>'Week 5 Tracker'!I37</f>
        <v>0</v>
      </c>
      <c r="AQ8" s="72">
        <f>'Week 5 Tracker'!I38</f>
        <v>0</v>
      </c>
      <c r="AR8" s="72">
        <f>'Week 5 Tracker'!I39</f>
        <v>0</v>
      </c>
      <c r="AS8" s="72"/>
      <c r="AT8" s="72"/>
      <c r="AU8" s="72">
        <f>'Week 5 Tracker'!I42</f>
        <v>0</v>
      </c>
      <c r="AV8" s="72">
        <f>'Week 5 Tracker'!I43</f>
        <v>0</v>
      </c>
      <c r="AW8" s="72">
        <f>'Week 5 Tracker'!I44</f>
        <v>0</v>
      </c>
      <c r="AX8" s="72">
        <f>'Week 5 Tracker'!I45</f>
        <v>0</v>
      </c>
      <c r="AY8" s="72">
        <f>'Week 5 Tracker'!I46</f>
        <v>0</v>
      </c>
      <c r="AZ8" s="72">
        <f>'Week 5 Tracker'!I47</f>
        <v>0</v>
      </c>
      <c r="BA8" s="72">
        <f>'Week 5 Tracker'!I48</f>
        <v>0</v>
      </c>
      <c r="BB8" s="72">
        <f>'Week 5 Tracker'!I49</f>
        <v>0</v>
      </c>
      <c r="BC8" s="72">
        <f>'Week 5 Tracker'!I50</f>
        <v>0</v>
      </c>
      <c r="BD8" s="72">
        <f>'Week 5 Tracker'!I51</f>
        <v>0</v>
      </c>
      <c r="BE8" s="72">
        <f>'Week 5 Tracker'!I52</f>
        <v>0</v>
      </c>
      <c r="BF8" s="72">
        <f>'Week 5 Tracker'!I53</f>
        <v>0</v>
      </c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1456-04A5-44F6-B6BC-3D09F3B41F94}">
  <sheetPr>
    <tabColor rgb="FFFF0000"/>
  </sheetPr>
  <dimension ref="A1:BF8"/>
  <sheetViews>
    <sheetView topLeftCell="AP5" workbookViewId="0">
      <selection activeCell="AD5" sqref="AD5"/>
    </sheetView>
  </sheetViews>
  <sheetFormatPr defaultRowHeight="15" x14ac:dyDescent="0.25"/>
  <cols>
    <col min="1" max="1" width="29.85546875" customWidth="1"/>
    <col min="2" max="2" width="11.28515625" bestFit="1" customWidth="1"/>
    <col min="3" max="3" width="26.42578125" bestFit="1" customWidth="1"/>
    <col min="4" max="4" width="22.5703125" bestFit="1" customWidth="1"/>
    <col min="7" max="7" width="9.42578125" bestFit="1" customWidth="1"/>
    <col min="8" max="8" width="22.5703125" bestFit="1" customWidth="1"/>
    <col min="9" max="9" width="26.42578125" customWidth="1"/>
    <col min="10" max="10" width="22.5703125" customWidth="1"/>
    <col min="11" max="11" width="15.85546875" bestFit="1" customWidth="1"/>
    <col min="12" max="12" width="9.28515625" customWidth="1"/>
    <col min="13" max="13" width="9.42578125" bestFit="1" customWidth="1"/>
    <col min="14" max="14" width="16.140625" bestFit="1" customWidth="1"/>
    <col min="16" max="16" width="10.140625" customWidth="1"/>
    <col min="17" max="17" width="12.5703125" bestFit="1" customWidth="1"/>
    <col min="19" max="19" width="11.140625" customWidth="1"/>
    <col min="22" max="22" width="19.85546875" bestFit="1" customWidth="1"/>
    <col min="23" max="23" width="28.140625" bestFit="1" customWidth="1"/>
    <col min="24" max="24" width="16.140625" bestFit="1" customWidth="1"/>
    <col min="26" max="26" width="6.42578125" customWidth="1"/>
    <col min="28" max="28" width="9.140625" customWidth="1"/>
    <col min="29" max="29" width="10.140625" bestFit="1" customWidth="1"/>
    <col min="30" max="30" width="18.140625" customWidth="1"/>
    <col min="33" max="33" width="10.42578125" customWidth="1"/>
    <col min="35" max="35" width="19.28515625" customWidth="1"/>
    <col min="36" max="36" width="27" customWidth="1"/>
    <col min="37" max="37" width="21.85546875" customWidth="1"/>
    <col min="38" max="38" width="10.42578125" customWidth="1"/>
    <col min="39" max="39" width="11.140625" customWidth="1"/>
    <col min="40" max="40" width="15.28515625" customWidth="1"/>
    <col min="41" max="41" width="12.140625" customWidth="1"/>
    <col min="42" max="42" width="11.7109375" customWidth="1"/>
    <col min="43" max="43" width="11.42578125" customWidth="1"/>
    <col min="44" max="44" width="12.85546875" customWidth="1"/>
    <col min="45" max="45" width="15.85546875" customWidth="1"/>
    <col min="46" max="46" width="23.5703125" customWidth="1"/>
    <col min="47" max="47" width="18.85546875" customWidth="1"/>
    <col min="48" max="48" width="10.7109375" bestFit="1" customWidth="1"/>
    <col min="49" max="49" width="9" bestFit="1" customWidth="1"/>
    <col min="50" max="50" width="12.42578125" customWidth="1"/>
    <col min="51" max="51" width="13.140625" customWidth="1"/>
    <col min="52" max="52" width="12.7109375" customWidth="1"/>
    <col min="53" max="53" width="11.42578125" customWidth="1"/>
    <col min="54" max="54" width="13.85546875" customWidth="1"/>
    <col min="55" max="55" width="17.140625" customWidth="1"/>
    <col min="56" max="56" width="24.85546875" customWidth="1"/>
    <col min="57" max="57" width="19.5703125" customWidth="1"/>
    <col min="58" max="58" width="10.42578125" customWidth="1"/>
    <col min="59" max="59" width="15.42578125" customWidth="1"/>
    <col min="60" max="60" width="13.42578125" customWidth="1"/>
    <col min="61" max="61" width="14.140625" customWidth="1"/>
    <col min="62" max="62" width="13.5703125" customWidth="1"/>
    <col min="63" max="63" width="12.28515625" customWidth="1"/>
    <col min="64" max="64" width="14.7109375" customWidth="1"/>
    <col min="65" max="65" width="19" customWidth="1"/>
    <col min="66" max="66" width="26.42578125" customWidth="1"/>
    <col min="67" max="67" width="17.28515625" customWidth="1"/>
    <col min="69" max="69" width="9.28515625" customWidth="1"/>
    <col min="70" max="70" width="23.7109375" customWidth="1"/>
    <col min="71" max="71" width="22.5703125" customWidth="1"/>
  </cols>
  <sheetData>
    <row r="1" spans="1:58" x14ac:dyDescent="0.25">
      <c r="A1" s="47" t="s">
        <v>73</v>
      </c>
      <c r="B1" s="47" t="s">
        <v>74</v>
      </c>
      <c r="C1" s="47" t="s">
        <v>75</v>
      </c>
      <c r="D1" s="47" t="s">
        <v>76</v>
      </c>
      <c r="E1" s="47" t="s">
        <v>77</v>
      </c>
      <c r="F1" s="47" t="s">
        <v>78</v>
      </c>
      <c r="G1" s="47" t="s">
        <v>79</v>
      </c>
      <c r="H1" s="47" t="s">
        <v>80</v>
      </c>
      <c r="I1" s="47" t="s">
        <v>81</v>
      </c>
      <c r="J1" s="47" t="s">
        <v>82</v>
      </c>
      <c r="K1" s="47" t="s">
        <v>83</v>
      </c>
      <c r="L1" s="47" t="s">
        <v>84</v>
      </c>
      <c r="M1" s="47" t="s">
        <v>85</v>
      </c>
      <c r="N1" s="47" t="s">
        <v>86</v>
      </c>
      <c r="O1" s="47" t="s">
        <v>87</v>
      </c>
      <c r="P1" s="47" t="s">
        <v>88</v>
      </c>
      <c r="Q1" t="s">
        <v>1</v>
      </c>
      <c r="R1" t="s">
        <v>2</v>
      </c>
      <c r="S1" t="s">
        <v>60</v>
      </c>
      <c r="T1" t="s">
        <v>3</v>
      </c>
      <c r="U1" t="s">
        <v>4</v>
      </c>
      <c r="V1" t="s">
        <v>59</v>
      </c>
      <c r="W1" t="s">
        <v>57</v>
      </c>
      <c r="X1" t="s">
        <v>58</v>
      </c>
      <c r="Y1" t="s">
        <v>89</v>
      </c>
      <c r="Z1" s="1" t="s">
        <v>5</v>
      </c>
      <c r="AA1" t="s">
        <v>6</v>
      </c>
      <c r="AB1" t="s">
        <v>7</v>
      </c>
      <c r="AC1" t="s">
        <v>8</v>
      </c>
      <c r="AD1" t="s">
        <v>90</v>
      </c>
      <c r="AE1" t="s">
        <v>9</v>
      </c>
      <c r="AF1" t="s">
        <v>10</v>
      </c>
      <c r="AG1" t="s">
        <v>11</v>
      </c>
      <c r="AH1" t="s">
        <v>61</v>
      </c>
      <c r="AI1" t="s">
        <v>91</v>
      </c>
      <c r="AJ1" s="1" t="s">
        <v>12</v>
      </c>
      <c r="AK1" t="s">
        <v>92</v>
      </c>
      <c r="AL1" t="s">
        <v>93</v>
      </c>
      <c r="AM1" t="s">
        <v>94</v>
      </c>
      <c r="AN1" t="s">
        <v>95</v>
      </c>
      <c r="AO1" t="s">
        <v>96</v>
      </c>
      <c r="AP1" t="s">
        <v>62</v>
      </c>
      <c r="AQ1" t="s">
        <v>63</v>
      </c>
      <c r="AR1" t="s">
        <v>64</v>
      </c>
      <c r="AS1" t="s">
        <v>97</v>
      </c>
      <c r="AT1" s="1" t="s">
        <v>13</v>
      </c>
      <c r="AU1" t="s">
        <v>98</v>
      </c>
      <c r="AV1" t="s">
        <v>99</v>
      </c>
      <c r="AW1" t="s">
        <v>100</v>
      </c>
      <c r="AX1" t="s">
        <v>101</v>
      </c>
      <c r="AY1" t="s">
        <v>102</v>
      </c>
      <c r="AZ1" t="s">
        <v>65</v>
      </c>
      <c r="BA1" t="s">
        <v>66</v>
      </c>
      <c r="BB1" t="s">
        <v>67</v>
      </c>
      <c r="BC1" t="s">
        <v>14</v>
      </c>
      <c r="BD1" t="s">
        <v>15</v>
      </c>
      <c r="BE1" t="s">
        <v>16</v>
      </c>
      <c r="BF1" t="s">
        <v>17</v>
      </c>
    </row>
    <row r="2" spans="1:58" x14ac:dyDescent="0.25">
      <c r="A2" s="49" t="s">
        <v>115</v>
      </c>
      <c r="B2" s="49" t="s">
        <v>103</v>
      </c>
      <c r="C2" s="49" t="s">
        <v>109</v>
      </c>
      <c r="D2" s="50" t="s">
        <v>104</v>
      </c>
      <c r="E2" s="51" t="s">
        <v>105</v>
      </c>
      <c r="F2" s="51" t="s">
        <v>106</v>
      </c>
      <c r="G2" s="51" t="b">
        <v>1</v>
      </c>
      <c r="H2" s="51" t="b">
        <v>1</v>
      </c>
      <c r="I2" s="51" t="s">
        <v>107</v>
      </c>
      <c r="J2" s="51" t="s">
        <v>108</v>
      </c>
      <c r="K2" s="49" t="s">
        <v>152</v>
      </c>
      <c r="L2" s="48">
        <v>45921</v>
      </c>
      <c r="M2" s="48">
        <v>45921</v>
      </c>
      <c r="N2" s="48">
        <v>45921</v>
      </c>
      <c r="O2" s="7">
        <v>208</v>
      </c>
      <c r="P2" s="52">
        <v>27</v>
      </c>
      <c r="Q2" s="56">
        <v>0</v>
      </c>
      <c r="R2" s="56">
        <v>0</v>
      </c>
      <c r="S2" s="56">
        <v>0.03</v>
      </c>
      <c r="T2" s="56">
        <v>0</v>
      </c>
      <c r="U2" s="56">
        <v>0</v>
      </c>
      <c r="V2" s="56">
        <v>0</v>
      </c>
      <c r="W2" s="56">
        <v>0.03</v>
      </c>
      <c r="X2" s="56">
        <v>0</v>
      </c>
      <c r="Y2" s="57"/>
      <c r="Z2" s="57"/>
      <c r="AA2" s="56">
        <v>0.04</v>
      </c>
      <c r="AB2" s="56">
        <v>0.03</v>
      </c>
      <c r="AC2" s="56">
        <v>0</v>
      </c>
      <c r="AD2" s="56">
        <v>0.04</v>
      </c>
      <c r="AE2" s="56">
        <v>0.03</v>
      </c>
      <c r="AF2" s="56">
        <v>0</v>
      </c>
      <c r="AG2" s="56">
        <v>0.01</v>
      </c>
      <c r="AH2" s="56">
        <v>0</v>
      </c>
      <c r="AI2" s="57"/>
      <c r="AJ2" s="57"/>
      <c r="AK2" s="56">
        <v>0.05</v>
      </c>
      <c r="AL2" s="56">
        <v>1.2999999999999999E-2</v>
      </c>
      <c r="AM2" s="56">
        <v>0</v>
      </c>
      <c r="AN2" s="56">
        <v>0.01</v>
      </c>
      <c r="AO2" s="56">
        <v>5.6000000000000001E-2</v>
      </c>
      <c r="AP2" s="56">
        <v>0</v>
      </c>
      <c r="AQ2" s="56">
        <v>3.2000000000000001E-2</v>
      </c>
      <c r="AR2" s="56">
        <v>0</v>
      </c>
      <c r="AS2" s="57"/>
      <c r="AT2" s="57"/>
      <c r="AU2" s="56">
        <v>4.5999999999999999E-2</v>
      </c>
      <c r="AV2" s="56">
        <v>0.1</v>
      </c>
      <c r="AW2" s="56">
        <v>0</v>
      </c>
      <c r="AX2" s="56">
        <v>1.3599999999999999E-2</v>
      </c>
      <c r="AY2" s="56">
        <v>0.01</v>
      </c>
      <c r="AZ2" s="56">
        <v>0</v>
      </c>
      <c r="BA2" s="56">
        <v>4.4999999999999998E-2</v>
      </c>
      <c r="BB2" s="56">
        <v>0</v>
      </c>
      <c r="BC2" s="56">
        <v>0</v>
      </c>
      <c r="BD2" s="56">
        <v>0</v>
      </c>
      <c r="BE2" s="56">
        <v>0</v>
      </c>
      <c r="BF2" s="56">
        <v>0</v>
      </c>
    </row>
    <row r="3" spans="1:58" x14ac:dyDescent="0.25">
      <c r="A3" s="49" t="s">
        <v>115</v>
      </c>
      <c r="B3" s="49" t="s">
        <v>103</v>
      </c>
      <c r="C3" s="49" t="s">
        <v>109</v>
      </c>
      <c r="D3" s="50" t="s">
        <v>104</v>
      </c>
      <c r="E3" s="51" t="s">
        <v>105</v>
      </c>
      <c r="F3" s="51" t="s">
        <v>106</v>
      </c>
      <c r="G3" s="51" t="b">
        <v>1</v>
      </c>
      <c r="H3" s="51" t="b">
        <v>1</v>
      </c>
      <c r="I3" s="51" t="s">
        <v>107</v>
      </c>
      <c r="J3" s="51" t="s">
        <v>108</v>
      </c>
      <c r="K3" s="49" t="s">
        <v>152</v>
      </c>
      <c r="L3" s="48">
        <v>45922</v>
      </c>
      <c r="M3" s="48">
        <v>45922</v>
      </c>
      <c r="N3" s="48">
        <v>45922</v>
      </c>
      <c r="O3" s="7">
        <v>208</v>
      </c>
      <c r="P3" s="52">
        <v>27</v>
      </c>
      <c r="Q3" s="56">
        <v>0</v>
      </c>
      <c r="R3" s="56">
        <v>0.02</v>
      </c>
      <c r="S3" s="56">
        <v>0.01</v>
      </c>
      <c r="T3" s="56">
        <v>0.06</v>
      </c>
      <c r="U3" s="56">
        <v>0</v>
      </c>
      <c r="V3" s="56">
        <v>0</v>
      </c>
      <c r="W3" s="56">
        <v>0.01</v>
      </c>
      <c r="X3" s="56">
        <v>0</v>
      </c>
      <c r="Y3" s="57"/>
      <c r="Z3" s="57"/>
      <c r="AA3" s="56">
        <v>0</v>
      </c>
      <c r="AB3" s="56">
        <v>0</v>
      </c>
      <c r="AC3" s="56">
        <v>0</v>
      </c>
      <c r="AD3" s="56">
        <v>4.5999999999999999E-2</v>
      </c>
      <c r="AE3" s="56">
        <v>0.04</v>
      </c>
      <c r="AF3" s="56">
        <v>0</v>
      </c>
      <c r="AG3" s="56">
        <v>0.04</v>
      </c>
      <c r="AH3" s="56">
        <v>0</v>
      </c>
      <c r="AI3" s="57"/>
      <c r="AJ3" s="57"/>
      <c r="AK3" s="56">
        <v>3.4000000000000002E-2</v>
      </c>
      <c r="AL3" s="56">
        <v>8.5999999999999993E-2</v>
      </c>
      <c r="AM3" s="56">
        <v>0</v>
      </c>
      <c r="AN3" s="56">
        <v>0</v>
      </c>
      <c r="AO3" s="56">
        <v>0.04</v>
      </c>
      <c r="AP3" s="56">
        <v>0</v>
      </c>
      <c r="AQ3" s="56">
        <v>4.4999999999999998E-2</v>
      </c>
      <c r="AR3" s="56">
        <v>0</v>
      </c>
      <c r="AS3" s="57"/>
      <c r="AT3" s="57"/>
      <c r="AU3" s="56">
        <v>0</v>
      </c>
      <c r="AV3" s="56">
        <v>0</v>
      </c>
      <c r="AW3" s="56">
        <v>0</v>
      </c>
      <c r="AX3" s="56">
        <v>0.08</v>
      </c>
      <c r="AY3" s="56">
        <v>0</v>
      </c>
      <c r="AZ3" s="56">
        <v>0</v>
      </c>
      <c r="BA3" s="56">
        <v>0.06</v>
      </c>
      <c r="BB3" s="56">
        <v>0</v>
      </c>
      <c r="BC3" s="56">
        <v>0</v>
      </c>
      <c r="BD3" s="56">
        <v>0</v>
      </c>
      <c r="BE3" s="56">
        <v>0</v>
      </c>
      <c r="BF3" s="56">
        <v>0</v>
      </c>
    </row>
    <row r="4" spans="1:58" x14ac:dyDescent="0.25">
      <c r="A4" s="49" t="s">
        <v>115</v>
      </c>
      <c r="B4" s="49" t="s">
        <v>103</v>
      </c>
      <c r="C4" s="49" t="s">
        <v>109</v>
      </c>
      <c r="D4" s="50" t="s">
        <v>104</v>
      </c>
      <c r="E4" s="51" t="s">
        <v>105</v>
      </c>
      <c r="F4" s="51" t="s">
        <v>106</v>
      </c>
      <c r="G4" s="51" t="b">
        <v>1</v>
      </c>
      <c r="H4" s="51" t="b">
        <v>1</v>
      </c>
      <c r="I4" s="51" t="s">
        <v>107</v>
      </c>
      <c r="J4" s="51" t="s">
        <v>108</v>
      </c>
      <c r="K4" s="49" t="s">
        <v>152</v>
      </c>
      <c r="L4" s="48">
        <v>45923</v>
      </c>
      <c r="M4" s="48">
        <v>45923</v>
      </c>
      <c r="N4" s="48">
        <v>45923</v>
      </c>
      <c r="O4" s="7">
        <v>204</v>
      </c>
      <c r="P4" s="52">
        <v>27</v>
      </c>
      <c r="Q4" s="56">
        <v>0</v>
      </c>
      <c r="R4" s="56">
        <v>0</v>
      </c>
      <c r="S4" s="56">
        <v>5.2999999999999999E-2</v>
      </c>
      <c r="T4" s="56">
        <v>5.3999999999999999E-2</v>
      </c>
      <c r="U4" s="56">
        <v>0</v>
      </c>
      <c r="V4" s="56">
        <v>0</v>
      </c>
      <c r="W4" s="56">
        <v>2.1000000000000001E-2</v>
      </c>
      <c r="X4" s="56">
        <v>0</v>
      </c>
      <c r="Y4" s="57"/>
      <c r="Z4" s="57"/>
      <c r="AA4" s="56">
        <v>1.4E-2</v>
      </c>
      <c r="AB4" s="56">
        <v>0.1</v>
      </c>
      <c r="AC4" s="56">
        <v>0</v>
      </c>
      <c r="AD4" s="56">
        <v>0.01</v>
      </c>
      <c r="AE4" s="56">
        <v>0</v>
      </c>
      <c r="AF4" s="56">
        <v>0</v>
      </c>
      <c r="AG4" s="56">
        <v>0.11</v>
      </c>
      <c r="AH4" s="56">
        <v>0</v>
      </c>
      <c r="AI4" s="57"/>
      <c r="AJ4" s="57"/>
      <c r="AK4" s="56">
        <v>1.5640000000000001E-2</v>
      </c>
      <c r="AL4" s="56">
        <v>0.01</v>
      </c>
      <c r="AM4" s="56">
        <v>0</v>
      </c>
      <c r="AN4" s="56">
        <v>1.5599999999999999E-2</v>
      </c>
      <c r="AO4" s="56">
        <v>1.4999999999999999E-2</v>
      </c>
      <c r="AP4" s="56">
        <v>0</v>
      </c>
      <c r="AQ4" s="56">
        <v>7.3999999999999996E-2</v>
      </c>
      <c r="AR4" s="56">
        <v>0</v>
      </c>
      <c r="AS4" s="57"/>
      <c r="AT4" s="57"/>
      <c r="AU4" s="56">
        <v>4.6800000000000001E-2</v>
      </c>
      <c r="AV4" s="56">
        <v>6.5000000000000002E-2</v>
      </c>
      <c r="AW4" s="56">
        <v>0</v>
      </c>
      <c r="AX4" s="56">
        <v>4.5999999999999999E-2</v>
      </c>
      <c r="AY4" s="56">
        <v>1.4999999999999999E-2</v>
      </c>
      <c r="AZ4" s="56">
        <v>0</v>
      </c>
      <c r="BA4" s="56">
        <v>4.1000000000000002E-2</v>
      </c>
      <c r="BB4" s="56">
        <v>0</v>
      </c>
      <c r="BC4" s="56">
        <v>0</v>
      </c>
      <c r="BD4" s="56">
        <v>0</v>
      </c>
      <c r="BE4" s="56">
        <v>0</v>
      </c>
      <c r="BF4" s="56">
        <v>0</v>
      </c>
    </row>
    <row r="5" spans="1:58" x14ac:dyDescent="0.25">
      <c r="A5" s="49" t="s">
        <v>115</v>
      </c>
      <c r="B5" s="49" t="s">
        <v>103</v>
      </c>
      <c r="C5" s="49" t="s">
        <v>109</v>
      </c>
      <c r="D5" s="50" t="s">
        <v>104</v>
      </c>
      <c r="E5" s="51" t="s">
        <v>105</v>
      </c>
      <c r="F5" s="51" t="s">
        <v>106</v>
      </c>
      <c r="G5" s="51" t="b">
        <v>1</v>
      </c>
      <c r="H5" s="51" t="b">
        <v>1</v>
      </c>
      <c r="I5" s="51" t="s">
        <v>107</v>
      </c>
      <c r="J5" s="51" t="s">
        <v>108</v>
      </c>
      <c r="K5" s="49" t="s">
        <v>152</v>
      </c>
      <c r="L5" s="48">
        <v>45924</v>
      </c>
      <c r="M5" s="48">
        <v>45924</v>
      </c>
      <c r="N5" s="48">
        <v>45924</v>
      </c>
      <c r="O5" s="7">
        <v>206</v>
      </c>
      <c r="P5" s="52">
        <v>27</v>
      </c>
      <c r="Q5" s="56">
        <v>0</v>
      </c>
      <c r="R5" s="56">
        <v>0.05</v>
      </c>
      <c r="S5" s="56">
        <v>0.01</v>
      </c>
      <c r="T5" s="56">
        <v>5.6415E-2</v>
      </c>
      <c r="U5" s="56">
        <v>0</v>
      </c>
      <c r="V5" s="56">
        <v>0</v>
      </c>
      <c r="W5" s="56">
        <v>4.5999999999999999E-2</v>
      </c>
      <c r="X5" s="56">
        <v>0</v>
      </c>
      <c r="Y5" s="57"/>
      <c r="Z5" s="57"/>
      <c r="AA5" s="56">
        <v>5.6000000000000001E-2</v>
      </c>
      <c r="AB5" s="56">
        <v>1.4999999999999999E-2</v>
      </c>
      <c r="AC5" s="56">
        <v>0</v>
      </c>
      <c r="AD5" s="56">
        <v>4.5999999999999999E-2</v>
      </c>
      <c r="AE5" s="56">
        <v>0</v>
      </c>
      <c r="AF5" s="56">
        <v>0</v>
      </c>
      <c r="AG5" s="56">
        <v>0.1</v>
      </c>
      <c r="AH5" s="56">
        <v>0</v>
      </c>
      <c r="AI5" s="57"/>
      <c r="AJ5" s="57"/>
      <c r="AK5" s="56">
        <v>0.122</v>
      </c>
      <c r="AL5" s="56">
        <v>0.1</v>
      </c>
      <c r="AM5" s="56">
        <v>0</v>
      </c>
      <c r="AN5" s="56">
        <v>0</v>
      </c>
      <c r="AO5" s="56">
        <v>0.04</v>
      </c>
      <c r="AP5" s="56">
        <v>0</v>
      </c>
      <c r="AQ5" s="56">
        <v>0.06</v>
      </c>
      <c r="AR5" s="56">
        <v>0</v>
      </c>
      <c r="AS5" s="57"/>
      <c r="AT5" s="57"/>
      <c r="AU5" s="56">
        <v>1.5310000000000001E-2</v>
      </c>
      <c r="AV5" s="56">
        <v>0.04</v>
      </c>
      <c r="AW5" s="56">
        <v>0</v>
      </c>
      <c r="AX5" s="56">
        <v>4.2999999999999997E-2</v>
      </c>
      <c r="AY5" s="56">
        <v>7.0000000000000007E-2</v>
      </c>
      <c r="AZ5" s="56">
        <v>0</v>
      </c>
      <c r="BA5" s="56">
        <v>0.01</v>
      </c>
      <c r="BB5" s="56">
        <v>0</v>
      </c>
      <c r="BC5" s="56">
        <v>0</v>
      </c>
      <c r="BD5" s="56">
        <v>0</v>
      </c>
      <c r="BE5" s="56">
        <v>0</v>
      </c>
      <c r="BF5" s="56">
        <v>0</v>
      </c>
    </row>
    <row r="6" spans="1:58" x14ac:dyDescent="0.25">
      <c r="A6" s="49" t="s">
        <v>115</v>
      </c>
      <c r="B6" s="49" t="s">
        <v>103</v>
      </c>
      <c r="C6" s="49" t="s">
        <v>109</v>
      </c>
      <c r="D6" s="50" t="s">
        <v>104</v>
      </c>
      <c r="E6" s="51" t="s">
        <v>105</v>
      </c>
      <c r="F6" s="51" t="s">
        <v>106</v>
      </c>
      <c r="G6" s="51" t="b">
        <v>1</v>
      </c>
      <c r="H6" s="51" t="b">
        <v>1</v>
      </c>
      <c r="I6" s="51" t="s">
        <v>107</v>
      </c>
      <c r="J6" s="51" t="s">
        <v>108</v>
      </c>
      <c r="K6" s="49" t="s">
        <v>152</v>
      </c>
      <c r="L6" s="48">
        <v>45925</v>
      </c>
      <c r="M6" s="48">
        <v>45925</v>
      </c>
      <c r="N6" s="48">
        <v>45925</v>
      </c>
      <c r="O6" s="7">
        <v>214</v>
      </c>
      <c r="P6" s="52">
        <v>27</v>
      </c>
      <c r="Q6" s="56">
        <v>0</v>
      </c>
      <c r="R6" s="56">
        <v>0.03</v>
      </c>
      <c r="S6" s="56">
        <v>0.04</v>
      </c>
      <c r="T6" s="56">
        <v>0</v>
      </c>
      <c r="U6" s="56">
        <v>0</v>
      </c>
      <c r="V6" s="56">
        <v>0</v>
      </c>
      <c r="W6" s="56">
        <v>6.4000000000000001E-2</v>
      </c>
      <c r="X6" s="56">
        <v>0</v>
      </c>
      <c r="Y6" s="57"/>
      <c r="Z6" s="57"/>
      <c r="AA6" s="56">
        <v>0</v>
      </c>
      <c r="AB6" s="56">
        <v>0.03</v>
      </c>
      <c r="AC6" s="56">
        <v>0</v>
      </c>
      <c r="AD6" s="56">
        <v>1.43E-2</v>
      </c>
      <c r="AE6" s="56">
        <v>0.04</v>
      </c>
      <c r="AF6" s="56">
        <v>0</v>
      </c>
      <c r="AG6" s="56">
        <v>0.09</v>
      </c>
      <c r="AH6" s="56">
        <v>0</v>
      </c>
      <c r="AI6" s="57"/>
      <c r="AJ6" s="57"/>
      <c r="AK6" s="56">
        <v>0</v>
      </c>
      <c r="AL6" s="56">
        <v>0.03</v>
      </c>
      <c r="AM6" s="56">
        <v>0</v>
      </c>
      <c r="AN6" s="56">
        <v>1.5599999999999999E-2</v>
      </c>
      <c r="AO6" s="56">
        <v>1.2999999999999999E-2</v>
      </c>
      <c r="AP6" s="56">
        <v>0</v>
      </c>
      <c r="AQ6" s="56">
        <v>4.5999999999999999E-2</v>
      </c>
      <c r="AR6" s="56">
        <v>0</v>
      </c>
      <c r="AS6" s="57"/>
      <c r="AT6" s="57"/>
      <c r="AU6" s="56">
        <v>2.3E-2</v>
      </c>
      <c r="AV6" s="56">
        <v>4.4999999999999998E-2</v>
      </c>
      <c r="AW6" s="56">
        <v>0</v>
      </c>
      <c r="AX6" s="56">
        <v>0.03</v>
      </c>
      <c r="AY6" s="56">
        <v>1.4500000000000001E-2</v>
      </c>
      <c r="AZ6" s="56">
        <v>0</v>
      </c>
      <c r="BA6" s="56">
        <v>7.8E-2</v>
      </c>
      <c r="BB6" s="56">
        <v>0</v>
      </c>
      <c r="BC6" s="56">
        <v>0</v>
      </c>
      <c r="BD6" s="56">
        <v>0</v>
      </c>
      <c r="BE6" s="56">
        <v>0</v>
      </c>
      <c r="BF6" s="56">
        <v>0</v>
      </c>
    </row>
    <row r="7" spans="1:58" x14ac:dyDescent="0.25">
      <c r="A7" s="49" t="s">
        <v>115</v>
      </c>
      <c r="B7" s="49" t="s">
        <v>103</v>
      </c>
      <c r="C7" s="49" t="s">
        <v>109</v>
      </c>
      <c r="D7" s="50" t="s">
        <v>104</v>
      </c>
      <c r="E7" s="51" t="s">
        <v>105</v>
      </c>
      <c r="F7" s="51" t="s">
        <v>106</v>
      </c>
      <c r="G7" s="51" t="b">
        <v>1</v>
      </c>
      <c r="H7" s="51" t="b">
        <v>1</v>
      </c>
      <c r="I7" s="51" t="s">
        <v>107</v>
      </c>
      <c r="J7" s="51" t="s">
        <v>108</v>
      </c>
      <c r="K7" s="49" t="s">
        <v>152</v>
      </c>
      <c r="L7" s="48">
        <v>45926</v>
      </c>
      <c r="M7" s="48">
        <v>45926</v>
      </c>
      <c r="N7" s="48">
        <v>45926</v>
      </c>
      <c r="O7" s="7">
        <v>219</v>
      </c>
      <c r="P7" s="52">
        <v>27</v>
      </c>
      <c r="Q7" s="56">
        <v>0</v>
      </c>
      <c r="R7" s="56">
        <v>0.06</v>
      </c>
      <c r="S7" s="56">
        <v>0.05</v>
      </c>
      <c r="T7" s="56">
        <v>0.04</v>
      </c>
      <c r="U7" s="56">
        <v>0.03</v>
      </c>
      <c r="V7" s="56">
        <v>0</v>
      </c>
      <c r="W7" s="56">
        <v>0.05</v>
      </c>
      <c r="X7" s="56">
        <v>0</v>
      </c>
      <c r="Y7" s="57"/>
      <c r="Z7" s="57"/>
      <c r="AA7" s="56">
        <v>0.03</v>
      </c>
      <c r="AB7" s="56">
        <v>0</v>
      </c>
      <c r="AC7" s="56">
        <v>0</v>
      </c>
      <c r="AD7" s="56">
        <v>0.02</v>
      </c>
      <c r="AE7" s="56">
        <v>0.06</v>
      </c>
      <c r="AF7" s="56">
        <v>0</v>
      </c>
      <c r="AG7" s="56">
        <v>0.06</v>
      </c>
      <c r="AH7" s="56">
        <v>0</v>
      </c>
      <c r="AI7" s="57"/>
      <c r="AJ7" s="57"/>
      <c r="AK7" s="56">
        <v>0.03</v>
      </c>
      <c r="AL7" s="56">
        <v>0</v>
      </c>
      <c r="AM7" s="56">
        <v>0</v>
      </c>
      <c r="AN7" s="56">
        <v>0.02</v>
      </c>
      <c r="AO7" s="56">
        <v>0.03</v>
      </c>
      <c r="AP7" s="56">
        <v>0</v>
      </c>
      <c r="AQ7" s="56">
        <v>0.06</v>
      </c>
      <c r="AR7" s="56">
        <v>3</v>
      </c>
      <c r="AS7" s="57"/>
      <c r="AT7" s="57"/>
      <c r="AU7" s="56">
        <v>0.06</v>
      </c>
      <c r="AV7" s="56">
        <v>0</v>
      </c>
      <c r="AW7" s="56">
        <v>0</v>
      </c>
      <c r="AX7" s="56">
        <v>0.02</v>
      </c>
      <c r="AY7" s="56">
        <v>0.03</v>
      </c>
      <c r="AZ7" s="56">
        <v>0</v>
      </c>
      <c r="BA7" s="56">
        <v>0.05</v>
      </c>
      <c r="BB7" s="56">
        <v>0</v>
      </c>
      <c r="BC7" s="56">
        <v>0</v>
      </c>
      <c r="BD7" s="56">
        <v>0</v>
      </c>
      <c r="BE7" s="56">
        <v>0</v>
      </c>
      <c r="BF7" s="56">
        <v>0</v>
      </c>
    </row>
    <row r="8" spans="1:58" x14ac:dyDescent="0.25">
      <c r="A8" s="49" t="s">
        <v>115</v>
      </c>
      <c r="B8" s="49" t="s">
        <v>103</v>
      </c>
      <c r="C8" s="49" t="s">
        <v>109</v>
      </c>
      <c r="D8" s="50" t="s">
        <v>104</v>
      </c>
      <c r="E8" s="51" t="s">
        <v>105</v>
      </c>
      <c r="F8" s="51" t="s">
        <v>106</v>
      </c>
      <c r="G8" s="51" t="b">
        <v>1</v>
      </c>
      <c r="H8" s="51" t="b">
        <v>1</v>
      </c>
      <c r="I8" s="51" t="s">
        <v>107</v>
      </c>
      <c r="J8" s="51" t="s">
        <v>108</v>
      </c>
      <c r="K8" s="49" t="s">
        <v>152</v>
      </c>
      <c r="L8" s="48">
        <v>45927</v>
      </c>
      <c r="M8" s="48">
        <v>45927</v>
      </c>
      <c r="N8" s="48">
        <v>45927</v>
      </c>
      <c r="O8" s="7">
        <v>219</v>
      </c>
      <c r="P8" s="52">
        <v>27</v>
      </c>
      <c r="Q8" s="56">
        <v>0</v>
      </c>
      <c r="R8" s="56">
        <v>0.05</v>
      </c>
      <c r="S8" s="56">
        <v>0.03</v>
      </c>
      <c r="T8" s="56">
        <v>0</v>
      </c>
      <c r="U8" s="56">
        <v>0.04</v>
      </c>
      <c r="V8" s="56">
        <v>0</v>
      </c>
      <c r="W8" s="56">
        <v>0.04</v>
      </c>
      <c r="X8" s="56">
        <v>0</v>
      </c>
      <c r="Y8" s="57"/>
      <c r="Z8" s="57"/>
      <c r="AA8" s="56">
        <v>0.02</v>
      </c>
      <c r="AB8" s="56">
        <v>0.01</v>
      </c>
      <c r="AC8" s="56">
        <v>0</v>
      </c>
      <c r="AD8" s="56">
        <v>0</v>
      </c>
      <c r="AE8" s="56">
        <v>0.02</v>
      </c>
      <c r="AF8" s="56">
        <v>0</v>
      </c>
      <c r="AG8" s="56">
        <v>0.08</v>
      </c>
      <c r="AH8" s="56">
        <v>0</v>
      </c>
      <c r="AI8" s="57"/>
      <c r="AJ8" s="57"/>
      <c r="AK8" s="56">
        <v>0.04</v>
      </c>
      <c r="AL8" s="56">
        <v>0</v>
      </c>
      <c r="AM8" s="56">
        <v>0</v>
      </c>
      <c r="AN8" s="56">
        <v>0.04</v>
      </c>
      <c r="AO8" s="56">
        <v>0.04</v>
      </c>
      <c r="AP8" s="56">
        <v>0</v>
      </c>
      <c r="AQ8" s="56">
        <v>0.04</v>
      </c>
      <c r="AR8" s="56">
        <v>3.5</v>
      </c>
      <c r="AS8" s="57"/>
      <c r="AT8" s="57"/>
      <c r="AU8" s="56">
        <v>0</v>
      </c>
      <c r="AV8" s="56">
        <v>0.06</v>
      </c>
      <c r="AW8" s="56">
        <v>0</v>
      </c>
      <c r="AX8" s="56">
        <v>0.05</v>
      </c>
      <c r="AY8" s="56">
        <v>0</v>
      </c>
      <c r="AZ8" s="56">
        <v>0</v>
      </c>
      <c r="BA8" s="56">
        <v>0.06</v>
      </c>
      <c r="BB8" s="56">
        <v>0</v>
      </c>
      <c r="BC8" s="56">
        <v>0</v>
      </c>
      <c r="BD8" s="56">
        <v>0</v>
      </c>
      <c r="BE8" s="56">
        <v>0</v>
      </c>
      <c r="BF8" s="56">
        <v>0</v>
      </c>
    </row>
  </sheetData>
  <protectedRanges>
    <protectedRange sqref="AA2 AM2 AU2:BE2 Q2:X2 AC2:AD2 AF2 AH2 AO2 AR2" name="Range1_5"/>
    <protectedRange sqref="AB2:AB8" name="Range1_3"/>
    <protectedRange sqref="AE2:AE8" name="Range1_6"/>
    <protectedRange sqref="AG2:AG8" name="Range1_8"/>
    <protectedRange sqref="AK2:AK8" name="Range1_9"/>
    <protectedRange sqref="AL2:AL8" name="Range1_11"/>
    <protectedRange sqref="AN2:AN8" name="Range1_13"/>
    <protectedRange sqref="AP2:AQ8" name="Range1_16"/>
    <protectedRange sqref="BF2:BF8" name="Range1_18"/>
  </protectedRange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88680-7F09-478E-A07B-36BFC81483E0}">
  <sheetPr>
    <tabColor theme="9" tint="0.79998168889431442"/>
  </sheetPr>
  <dimension ref="A1:C45"/>
  <sheetViews>
    <sheetView topLeftCell="A26" workbookViewId="0">
      <selection activeCell="AD5" sqref="AD5"/>
    </sheetView>
  </sheetViews>
  <sheetFormatPr defaultRowHeight="15" x14ac:dyDescent="0.25"/>
  <cols>
    <col min="1" max="1" width="30.5703125" bestFit="1" customWidth="1"/>
    <col min="2" max="2" width="11.28515625" bestFit="1" customWidth="1"/>
    <col min="3" max="3" width="26.42578125" bestFit="1" customWidth="1"/>
  </cols>
  <sheetData>
    <row r="1" spans="1:3" x14ac:dyDescent="0.25">
      <c r="A1" t="s">
        <v>73</v>
      </c>
      <c r="B1" t="s">
        <v>74</v>
      </c>
      <c r="C1" t="s">
        <v>75</v>
      </c>
    </row>
    <row r="2" spans="1:3" x14ac:dyDescent="0.25">
      <c r="A2" t="s">
        <v>110</v>
      </c>
      <c r="B2" t="s">
        <v>103</v>
      </c>
      <c r="C2" t="s">
        <v>109</v>
      </c>
    </row>
    <row r="3" spans="1:3" x14ac:dyDescent="0.25">
      <c r="A3" t="s">
        <v>111</v>
      </c>
      <c r="B3" t="s">
        <v>103</v>
      </c>
      <c r="C3" t="s">
        <v>109</v>
      </c>
    </row>
    <row r="4" spans="1:3" x14ac:dyDescent="0.25">
      <c r="A4" t="s">
        <v>112</v>
      </c>
      <c r="B4" t="s">
        <v>103</v>
      </c>
      <c r="C4" t="s">
        <v>109</v>
      </c>
    </row>
    <row r="5" spans="1:3" x14ac:dyDescent="0.25">
      <c r="A5" t="s">
        <v>113</v>
      </c>
      <c r="B5" t="s">
        <v>103</v>
      </c>
      <c r="C5" t="s">
        <v>134</v>
      </c>
    </row>
    <row r="6" spans="1:3" x14ac:dyDescent="0.25">
      <c r="A6" t="s">
        <v>115</v>
      </c>
      <c r="B6" t="s">
        <v>103</v>
      </c>
      <c r="C6" t="s">
        <v>109</v>
      </c>
    </row>
    <row r="7" spans="1:3" x14ac:dyDescent="0.25">
      <c r="A7" t="s">
        <v>116</v>
      </c>
      <c r="B7" t="s">
        <v>103</v>
      </c>
      <c r="C7" t="s">
        <v>109</v>
      </c>
    </row>
    <row r="8" spans="1:3" x14ac:dyDescent="0.25">
      <c r="A8" t="s">
        <v>117</v>
      </c>
      <c r="B8" t="s">
        <v>103</v>
      </c>
      <c r="C8" t="s">
        <v>134</v>
      </c>
    </row>
    <row r="9" spans="1:3" x14ac:dyDescent="0.25">
      <c r="A9" t="s">
        <v>118</v>
      </c>
      <c r="B9" t="s">
        <v>103</v>
      </c>
      <c r="C9" t="s">
        <v>134</v>
      </c>
    </row>
    <row r="10" spans="1:3" x14ac:dyDescent="0.25">
      <c r="A10" t="s">
        <v>120</v>
      </c>
      <c r="B10" t="s">
        <v>103</v>
      </c>
      <c r="C10" t="s">
        <v>119</v>
      </c>
    </row>
    <row r="11" spans="1:3" x14ac:dyDescent="0.25">
      <c r="A11" t="s">
        <v>121</v>
      </c>
      <c r="B11" t="s">
        <v>103</v>
      </c>
      <c r="C11" t="s">
        <v>119</v>
      </c>
    </row>
    <row r="12" spans="1:3" x14ac:dyDescent="0.25">
      <c r="A12" t="s">
        <v>122</v>
      </c>
      <c r="B12" t="s">
        <v>103</v>
      </c>
      <c r="C12" t="s">
        <v>119</v>
      </c>
    </row>
    <row r="13" spans="1:3" x14ac:dyDescent="0.25">
      <c r="A13" t="s">
        <v>123</v>
      </c>
      <c r="B13" t="s">
        <v>103</v>
      </c>
      <c r="C13" t="s">
        <v>119</v>
      </c>
    </row>
    <row r="14" spans="1:3" x14ac:dyDescent="0.25">
      <c r="A14" t="s">
        <v>124</v>
      </c>
      <c r="B14" t="s">
        <v>103</v>
      </c>
      <c r="C14" t="s">
        <v>119</v>
      </c>
    </row>
    <row r="15" spans="1:3" x14ac:dyDescent="0.25">
      <c r="A15" t="s">
        <v>125</v>
      </c>
      <c r="B15" t="s">
        <v>103</v>
      </c>
      <c r="C15" t="s">
        <v>119</v>
      </c>
    </row>
    <row r="16" spans="1:3" x14ac:dyDescent="0.25">
      <c r="A16" t="s">
        <v>126</v>
      </c>
      <c r="B16" t="s">
        <v>103</v>
      </c>
      <c r="C16" t="s">
        <v>119</v>
      </c>
    </row>
    <row r="17" spans="1:3" x14ac:dyDescent="0.25">
      <c r="A17" t="s">
        <v>127</v>
      </c>
      <c r="B17" t="s">
        <v>103</v>
      </c>
      <c r="C17" t="s">
        <v>119</v>
      </c>
    </row>
    <row r="18" spans="1:3" x14ac:dyDescent="0.25">
      <c r="A18" t="s">
        <v>128</v>
      </c>
      <c r="B18" t="s">
        <v>103</v>
      </c>
      <c r="C18" t="s">
        <v>119</v>
      </c>
    </row>
    <row r="19" spans="1:3" x14ac:dyDescent="0.25">
      <c r="A19" t="s">
        <v>129</v>
      </c>
      <c r="B19" t="s">
        <v>103</v>
      </c>
      <c r="C19" t="s">
        <v>119</v>
      </c>
    </row>
    <row r="20" spans="1:3" x14ac:dyDescent="0.25">
      <c r="A20" t="s">
        <v>130</v>
      </c>
      <c r="B20" t="s">
        <v>103</v>
      </c>
      <c r="C20" t="s">
        <v>131</v>
      </c>
    </row>
    <row r="21" spans="1:3" x14ac:dyDescent="0.25">
      <c r="A21" t="s">
        <v>132</v>
      </c>
      <c r="B21" t="s">
        <v>103</v>
      </c>
      <c r="C21" t="s">
        <v>131</v>
      </c>
    </row>
    <row r="22" spans="1:3" x14ac:dyDescent="0.25">
      <c r="A22" t="s">
        <v>133</v>
      </c>
      <c r="B22" t="s">
        <v>103</v>
      </c>
      <c r="C22" t="s">
        <v>134</v>
      </c>
    </row>
    <row r="23" spans="1:3" x14ac:dyDescent="0.25">
      <c r="A23" t="s">
        <v>135</v>
      </c>
      <c r="B23" t="s">
        <v>103</v>
      </c>
      <c r="C23" t="s">
        <v>119</v>
      </c>
    </row>
    <row r="24" spans="1:3" x14ac:dyDescent="0.25">
      <c r="A24" t="s">
        <v>136</v>
      </c>
      <c r="B24" t="s">
        <v>103</v>
      </c>
      <c r="C24" t="s">
        <v>137</v>
      </c>
    </row>
    <row r="25" spans="1:3" x14ac:dyDescent="0.25">
      <c r="A25" t="s">
        <v>138</v>
      </c>
      <c r="B25" t="s">
        <v>103</v>
      </c>
      <c r="C25" t="s">
        <v>119</v>
      </c>
    </row>
    <row r="26" spans="1:3" x14ac:dyDescent="0.25">
      <c r="A26" t="s">
        <v>139</v>
      </c>
      <c r="B26" t="s">
        <v>103</v>
      </c>
      <c r="C26" t="s">
        <v>114</v>
      </c>
    </row>
    <row r="27" spans="1:3" x14ac:dyDescent="0.25">
      <c r="A27" t="s">
        <v>140</v>
      </c>
      <c r="B27" t="s">
        <v>103</v>
      </c>
      <c r="C27" t="s">
        <v>141</v>
      </c>
    </row>
    <row r="28" spans="1:3" x14ac:dyDescent="0.25">
      <c r="A28" t="s">
        <v>142</v>
      </c>
      <c r="B28" t="s">
        <v>103</v>
      </c>
      <c r="C28" t="s">
        <v>114</v>
      </c>
    </row>
    <row r="29" spans="1:3" x14ac:dyDescent="0.25">
      <c r="A29" t="s">
        <v>143</v>
      </c>
      <c r="B29" t="s">
        <v>103</v>
      </c>
      <c r="C29" t="s">
        <v>141</v>
      </c>
    </row>
    <row r="30" spans="1:3" x14ac:dyDescent="0.25">
      <c r="A30" t="s">
        <v>144</v>
      </c>
      <c r="B30" t="s">
        <v>103</v>
      </c>
      <c r="C30" t="s">
        <v>141</v>
      </c>
    </row>
    <row r="31" spans="1:3" x14ac:dyDescent="0.25">
      <c r="A31" t="s">
        <v>145</v>
      </c>
      <c r="B31" t="s">
        <v>103</v>
      </c>
      <c r="C31" t="s">
        <v>141</v>
      </c>
    </row>
    <row r="32" spans="1:3" x14ac:dyDescent="0.25">
      <c r="A32" t="s">
        <v>146</v>
      </c>
      <c r="B32" t="s">
        <v>103</v>
      </c>
      <c r="C32" t="s">
        <v>109</v>
      </c>
    </row>
    <row r="33" spans="1:3" x14ac:dyDescent="0.25">
      <c r="A33" t="s">
        <v>147</v>
      </c>
      <c r="B33" t="s">
        <v>103</v>
      </c>
      <c r="C33" t="s">
        <v>141</v>
      </c>
    </row>
    <row r="34" spans="1:3" x14ac:dyDescent="0.25">
      <c r="A34" t="s">
        <v>148</v>
      </c>
      <c r="B34" t="s">
        <v>103</v>
      </c>
      <c r="C34" t="s">
        <v>119</v>
      </c>
    </row>
    <row r="35" spans="1:3" x14ac:dyDescent="0.25">
      <c r="A35" t="s">
        <v>149</v>
      </c>
      <c r="B35" t="s">
        <v>103</v>
      </c>
      <c r="C35" t="s">
        <v>150</v>
      </c>
    </row>
    <row r="36" spans="1:3" x14ac:dyDescent="0.25">
      <c r="A36" t="s">
        <v>153</v>
      </c>
      <c r="B36" t="s">
        <v>103</v>
      </c>
      <c r="C36" t="s">
        <v>109</v>
      </c>
    </row>
    <row r="37" spans="1:3" x14ac:dyDescent="0.25">
      <c r="A37" t="s">
        <v>154</v>
      </c>
      <c r="B37" t="s">
        <v>103</v>
      </c>
      <c r="C37" t="s">
        <v>155</v>
      </c>
    </row>
    <row r="38" spans="1:3" x14ac:dyDescent="0.25">
      <c r="A38" t="s">
        <v>156</v>
      </c>
      <c r="B38" t="s">
        <v>103</v>
      </c>
      <c r="C38" t="s">
        <v>157</v>
      </c>
    </row>
    <row r="39" spans="1:3" x14ac:dyDescent="0.25">
      <c r="A39" t="s">
        <v>158</v>
      </c>
      <c r="B39" t="s">
        <v>103</v>
      </c>
      <c r="C39" t="s">
        <v>134</v>
      </c>
    </row>
    <row r="40" spans="1:3" x14ac:dyDescent="0.25">
      <c r="A40" t="s">
        <v>159</v>
      </c>
      <c r="B40" t="s">
        <v>103</v>
      </c>
      <c r="C40" t="s">
        <v>109</v>
      </c>
    </row>
    <row r="41" spans="1:3" x14ac:dyDescent="0.25">
      <c r="A41" t="s">
        <v>160</v>
      </c>
      <c r="B41" t="s">
        <v>103</v>
      </c>
      <c r="C41" t="s">
        <v>161</v>
      </c>
    </row>
    <row r="42" spans="1:3" x14ac:dyDescent="0.25">
      <c r="A42" t="s">
        <v>162</v>
      </c>
      <c r="B42" t="s">
        <v>103</v>
      </c>
      <c r="C42" t="s">
        <v>109</v>
      </c>
    </row>
    <row r="43" spans="1:3" x14ac:dyDescent="0.25">
      <c r="A43" t="s">
        <v>163</v>
      </c>
      <c r="B43" t="s">
        <v>103</v>
      </c>
      <c r="C43" t="s">
        <v>109</v>
      </c>
    </row>
    <row r="44" spans="1:3" x14ac:dyDescent="0.25">
      <c r="A44" t="s">
        <v>164</v>
      </c>
      <c r="B44" t="s">
        <v>103</v>
      </c>
      <c r="C44" t="s">
        <v>109</v>
      </c>
    </row>
    <row r="45" spans="1:3" x14ac:dyDescent="0.25">
      <c r="A45" t="s">
        <v>165</v>
      </c>
      <c r="B45" t="s">
        <v>103</v>
      </c>
      <c r="C45" t="s">
        <v>109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B0400-32ED-49FA-9062-6478DD3D6D33}">
  <sheetPr>
    <tabColor theme="9" tint="0.79998168889431442"/>
    <pageSetUpPr fitToPage="1"/>
  </sheetPr>
  <dimension ref="A1:K61"/>
  <sheetViews>
    <sheetView tabSelected="1" zoomScaleNormal="100" workbookViewId="0">
      <pane ySplit="7" topLeftCell="A10" activePane="bottomLeft" state="frozen"/>
      <selection pane="bottomLeft" activeCell="K4" sqref="K4"/>
    </sheetView>
  </sheetViews>
  <sheetFormatPr defaultColWidth="9.140625" defaultRowHeight="15" x14ac:dyDescent="0.25"/>
  <cols>
    <col min="1" max="1" width="1.5703125" style="4" customWidth="1"/>
    <col min="2" max="2" width="25.5703125" style="4" customWidth="1"/>
    <col min="3" max="3" width="14" style="4" bestFit="1" customWidth="1"/>
    <col min="4" max="5" width="12.42578125" style="4" bestFit="1" customWidth="1"/>
    <col min="6" max="7" width="14" style="4" bestFit="1" customWidth="1"/>
    <col min="8" max="9" width="12.42578125" style="4" bestFit="1" customWidth="1"/>
    <col min="10" max="10" width="10.5703125" style="5" customWidth="1"/>
    <col min="11" max="11" width="10.7109375" style="4" customWidth="1"/>
    <col min="12" max="16384" width="9.140625" style="4"/>
  </cols>
  <sheetData>
    <row r="1" spans="1:11" customFormat="1" ht="18.75" x14ac:dyDescent="0.3">
      <c r="B1" s="2" t="s">
        <v>68</v>
      </c>
      <c r="J1" s="8"/>
    </row>
    <row r="2" spans="1:11" customFormat="1" x14ac:dyDescent="0.25">
      <c r="B2" s="8" t="s">
        <v>19</v>
      </c>
      <c r="J2" s="8"/>
    </row>
    <row r="3" spans="1:11" customFormat="1" ht="7.5" customHeight="1" x14ac:dyDescent="0.25">
      <c r="J3" s="8"/>
    </row>
    <row r="4" spans="1:11" x14ac:dyDescent="0.25">
      <c r="A4"/>
      <c r="B4" s="14" t="s">
        <v>21</v>
      </c>
      <c r="C4" s="73" t="s">
        <v>115</v>
      </c>
      <c r="D4" s="74"/>
      <c r="E4" s="75"/>
      <c r="F4"/>
      <c r="G4" s="14" t="s">
        <v>151</v>
      </c>
      <c r="H4" s="31">
        <v>9.31</v>
      </c>
      <c r="I4"/>
      <c r="J4" s="8"/>
    </row>
    <row r="5" spans="1:11" ht="7.5" customHeight="1" x14ac:dyDescent="0.25">
      <c r="A5"/>
      <c r="B5" s="14"/>
      <c r="C5"/>
      <c r="D5"/>
      <c r="E5"/>
      <c r="F5"/>
      <c r="G5"/>
      <c r="H5"/>
      <c r="I5"/>
      <c r="J5" s="8"/>
    </row>
    <row r="6" spans="1:11" x14ac:dyDescent="0.25">
      <c r="A6"/>
      <c r="B6" s="14" t="s">
        <v>29</v>
      </c>
      <c r="C6" s="6">
        <v>46089</v>
      </c>
      <c r="D6" s="11">
        <f>C6+1</f>
        <v>46090</v>
      </c>
      <c r="E6" s="11">
        <f t="shared" ref="E6:I6" si="0">D6+1</f>
        <v>46091</v>
      </c>
      <c r="F6" s="11">
        <f t="shared" si="0"/>
        <v>46092</v>
      </c>
      <c r="G6" s="11">
        <f t="shared" si="0"/>
        <v>46093</v>
      </c>
      <c r="H6" s="11">
        <f t="shared" si="0"/>
        <v>46094</v>
      </c>
      <c r="I6" s="11">
        <f t="shared" si="0"/>
        <v>46095</v>
      </c>
      <c r="J6" s="8"/>
    </row>
    <row r="7" spans="1:11" x14ac:dyDescent="0.25">
      <c r="A7"/>
      <c r="B7" s="14" t="s">
        <v>38</v>
      </c>
      <c r="C7" s="16" t="s">
        <v>22</v>
      </c>
      <c r="D7" s="16" t="s">
        <v>23</v>
      </c>
      <c r="E7" s="16" t="s">
        <v>24</v>
      </c>
      <c r="F7" s="16" t="s">
        <v>25</v>
      </c>
      <c r="G7" s="16" t="s">
        <v>26</v>
      </c>
      <c r="H7" s="16" t="s">
        <v>27</v>
      </c>
      <c r="I7" s="16" t="s">
        <v>28</v>
      </c>
      <c r="J7" s="10" t="s">
        <v>31</v>
      </c>
      <c r="K7" s="5"/>
    </row>
    <row r="8" spans="1:11" ht="12" customHeight="1" x14ac:dyDescent="0.25">
      <c r="A8"/>
      <c r="B8" s="14"/>
      <c r="C8" s="9"/>
      <c r="D8" s="9"/>
      <c r="E8" s="9"/>
      <c r="F8" s="9"/>
      <c r="G8" s="9"/>
      <c r="H8" s="9"/>
      <c r="I8" s="9"/>
      <c r="J8" s="8"/>
    </row>
    <row r="9" spans="1:11" x14ac:dyDescent="0.25">
      <c r="A9"/>
      <c r="B9" s="14" t="s">
        <v>30</v>
      </c>
      <c r="C9" s="7"/>
      <c r="D9" s="7"/>
      <c r="E9" s="7"/>
      <c r="F9" s="7"/>
      <c r="G9" s="7"/>
      <c r="H9" s="7"/>
      <c r="I9" s="7"/>
      <c r="J9" s="12">
        <f>SUM(C9:I9)</f>
        <v>0</v>
      </c>
    </row>
    <row r="10" spans="1:11" x14ac:dyDescent="0.25">
      <c r="A10"/>
      <c r="B10"/>
      <c r="C10"/>
      <c r="D10"/>
      <c r="E10"/>
      <c r="F10"/>
      <c r="G10"/>
      <c r="H10"/>
      <c r="I10"/>
      <c r="J10" s="8"/>
    </row>
    <row r="11" spans="1:11" x14ac:dyDescent="0.25">
      <c r="A11"/>
      <c r="B11" s="1" t="s">
        <v>0</v>
      </c>
      <c r="C11" s="17" t="s">
        <v>20</v>
      </c>
      <c r="D11" s="17" t="s">
        <v>20</v>
      </c>
      <c r="E11" s="17" t="s">
        <v>20</v>
      </c>
      <c r="F11" s="17" t="s">
        <v>20</v>
      </c>
      <c r="G11" s="17" t="s">
        <v>20</v>
      </c>
      <c r="H11" s="17" t="s">
        <v>20</v>
      </c>
      <c r="I11" s="17" t="s">
        <v>20</v>
      </c>
      <c r="J11" s="17" t="s">
        <v>20</v>
      </c>
      <c r="K11" s="5" t="s">
        <v>72</v>
      </c>
    </row>
    <row r="12" spans="1:11" x14ac:dyDescent="0.25">
      <c r="A12"/>
      <c r="B12" t="s">
        <v>1</v>
      </c>
      <c r="C12" s="58"/>
      <c r="D12" s="58"/>
      <c r="E12" s="58"/>
      <c r="F12" s="58"/>
      <c r="G12" s="58"/>
      <c r="H12" s="58"/>
      <c r="I12" s="58"/>
      <c r="J12" s="62">
        <f>SUM(C12:I12)</f>
        <v>0</v>
      </c>
    </row>
    <row r="13" spans="1:11" x14ac:dyDescent="0.25">
      <c r="A13"/>
      <c r="B13" t="s">
        <v>2</v>
      </c>
      <c r="C13" s="58"/>
      <c r="D13" s="58"/>
      <c r="E13" s="58"/>
      <c r="F13" s="58"/>
      <c r="G13" s="58"/>
      <c r="H13" s="58"/>
      <c r="I13" s="58"/>
      <c r="J13" s="62">
        <f t="shared" ref="J13:J53" si="1">SUM(C13:I13)</f>
        <v>0</v>
      </c>
    </row>
    <row r="14" spans="1:11" x14ac:dyDescent="0.25">
      <c r="A14"/>
      <c r="B14" t="s">
        <v>60</v>
      </c>
      <c r="C14" s="58"/>
      <c r="D14" s="58"/>
      <c r="E14" s="58"/>
      <c r="F14" s="58"/>
      <c r="G14" s="58"/>
      <c r="H14" s="58"/>
      <c r="I14" s="58"/>
      <c r="J14" s="62">
        <f t="shared" si="1"/>
        <v>0</v>
      </c>
    </row>
    <row r="15" spans="1:11" x14ac:dyDescent="0.25">
      <c r="A15"/>
      <c r="B15" t="s">
        <v>3</v>
      </c>
      <c r="C15" s="58"/>
      <c r="D15" s="58"/>
      <c r="E15" s="58"/>
      <c r="F15" s="58"/>
      <c r="G15" s="58"/>
      <c r="H15" s="58"/>
      <c r="I15" s="58"/>
      <c r="J15" s="62">
        <f t="shared" si="1"/>
        <v>0</v>
      </c>
    </row>
    <row r="16" spans="1:11" x14ac:dyDescent="0.25">
      <c r="A16"/>
      <c r="B16" t="s">
        <v>4</v>
      </c>
      <c r="C16" s="58"/>
      <c r="D16" s="58"/>
      <c r="E16" s="58"/>
      <c r="F16" s="58"/>
      <c r="G16" s="58"/>
      <c r="H16" s="58"/>
      <c r="I16" s="58"/>
      <c r="J16" s="62">
        <f t="shared" si="1"/>
        <v>0</v>
      </c>
    </row>
    <row r="17" spans="1:11" x14ac:dyDescent="0.25">
      <c r="A17"/>
      <c r="B17" t="s">
        <v>59</v>
      </c>
      <c r="C17" s="58"/>
      <c r="D17" s="58"/>
      <c r="E17" s="58"/>
      <c r="F17" s="58"/>
      <c r="G17" s="58"/>
      <c r="H17" s="58"/>
      <c r="I17" s="58"/>
      <c r="J17" s="62">
        <f t="shared" si="1"/>
        <v>0</v>
      </c>
    </row>
    <row r="18" spans="1:11" x14ac:dyDescent="0.25">
      <c r="A18"/>
      <c r="B18" t="s">
        <v>57</v>
      </c>
      <c r="C18" s="58"/>
      <c r="D18" s="58"/>
      <c r="E18" s="58"/>
      <c r="F18" s="58"/>
      <c r="G18" s="58"/>
      <c r="H18" s="58"/>
      <c r="I18" s="58"/>
      <c r="J18" s="62">
        <f t="shared" si="1"/>
        <v>0</v>
      </c>
    </row>
    <row r="19" spans="1:11" x14ac:dyDescent="0.25">
      <c r="A19"/>
      <c r="B19" t="s">
        <v>58</v>
      </c>
      <c r="C19" s="58"/>
      <c r="D19" s="58"/>
      <c r="E19" s="58"/>
      <c r="F19" s="58"/>
      <c r="G19" s="58"/>
      <c r="H19" s="58"/>
      <c r="I19" s="58"/>
      <c r="J19" s="62">
        <f t="shared" si="1"/>
        <v>0</v>
      </c>
    </row>
    <row r="20" spans="1:11" ht="9.75" customHeight="1" x14ac:dyDescent="0.25">
      <c r="A20"/>
      <c r="B20"/>
      <c r="C20" s="59"/>
      <c r="D20" s="59"/>
      <c r="E20" s="59"/>
      <c r="F20" s="59"/>
      <c r="G20" s="59"/>
      <c r="H20" s="59"/>
      <c r="I20" s="59"/>
      <c r="J20" s="59"/>
    </row>
    <row r="21" spans="1:11" x14ac:dyDescent="0.25">
      <c r="A21"/>
      <c r="B21" s="1" t="s">
        <v>5</v>
      </c>
      <c r="C21" s="59"/>
      <c r="D21" s="59"/>
      <c r="E21" s="59"/>
      <c r="F21" s="59"/>
      <c r="G21" s="59"/>
      <c r="H21" s="59"/>
      <c r="I21" s="59"/>
      <c r="J21" s="59"/>
    </row>
    <row r="22" spans="1:11" x14ac:dyDescent="0.25">
      <c r="A22"/>
      <c r="B22" t="s">
        <v>6</v>
      </c>
      <c r="C22" s="60"/>
      <c r="D22" s="60"/>
      <c r="E22" s="60"/>
      <c r="F22" s="60"/>
      <c r="G22" s="60"/>
      <c r="H22" s="60"/>
      <c r="I22" s="60"/>
      <c r="J22" s="62">
        <f t="shared" si="1"/>
        <v>0</v>
      </c>
      <c r="K22" s="5" t="s">
        <v>72</v>
      </c>
    </row>
    <row r="23" spans="1:11" x14ac:dyDescent="0.25">
      <c r="A23"/>
      <c r="B23" t="s">
        <v>7</v>
      </c>
      <c r="C23" s="60"/>
      <c r="D23" s="60"/>
      <c r="E23" s="60"/>
      <c r="F23" s="60"/>
      <c r="G23" s="60"/>
      <c r="H23" s="60"/>
      <c r="I23" s="60"/>
      <c r="J23" s="62">
        <f t="shared" si="1"/>
        <v>0</v>
      </c>
    </row>
    <row r="24" spans="1:11" x14ac:dyDescent="0.25">
      <c r="A24"/>
      <c r="B24" t="s">
        <v>8</v>
      </c>
      <c r="C24" s="60"/>
      <c r="D24" s="60"/>
      <c r="E24" s="60"/>
      <c r="F24" s="60"/>
      <c r="G24" s="60"/>
      <c r="H24" s="60"/>
      <c r="I24" s="60"/>
      <c r="J24" s="62">
        <f t="shared" si="1"/>
        <v>0</v>
      </c>
    </row>
    <row r="25" spans="1:11" x14ac:dyDescent="0.25">
      <c r="A25"/>
      <c r="B25" t="s">
        <v>3</v>
      </c>
      <c r="C25" s="60"/>
      <c r="D25" s="60"/>
      <c r="E25" s="60"/>
      <c r="F25" s="60"/>
      <c r="G25" s="60"/>
      <c r="H25" s="60"/>
      <c r="I25" s="60"/>
      <c r="J25" s="62">
        <f t="shared" si="1"/>
        <v>0</v>
      </c>
    </row>
    <row r="26" spans="1:11" x14ac:dyDescent="0.25">
      <c r="A26"/>
      <c r="B26" t="s">
        <v>9</v>
      </c>
      <c r="C26" s="60"/>
      <c r="D26" s="60"/>
      <c r="E26" s="60"/>
      <c r="F26" s="60"/>
      <c r="G26" s="60"/>
      <c r="H26" s="60"/>
      <c r="I26" s="60"/>
      <c r="J26" s="62">
        <f t="shared" si="1"/>
        <v>0</v>
      </c>
    </row>
    <row r="27" spans="1:11" x14ac:dyDescent="0.25">
      <c r="A27"/>
      <c r="B27" t="s">
        <v>10</v>
      </c>
      <c r="C27" s="60"/>
      <c r="D27" s="60"/>
      <c r="E27" s="60"/>
      <c r="F27" s="60"/>
      <c r="G27" s="60"/>
      <c r="H27" s="60"/>
      <c r="I27" s="60"/>
      <c r="J27" s="62">
        <f t="shared" si="1"/>
        <v>0</v>
      </c>
    </row>
    <row r="28" spans="1:11" x14ac:dyDescent="0.25">
      <c r="A28"/>
      <c r="B28" t="s">
        <v>11</v>
      </c>
      <c r="C28" s="60"/>
      <c r="D28" s="60"/>
      <c r="E28" s="60"/>
      <c r="F28" s="60"/>
      <c r="G28" s="60"/>
      <c r="H28" s="60"/>
      <c r="I28" s="60"/>
      <c r="J28" s="62">
        <f t="shared" si="1"/>
        <v>0</v>
      </c>
    </row>
    <row r="29" spans="1:11" x14ac:dyDescent="0.25">
      <c r="A29"/>
      <c r="B29" t="s">
        <v>61</v>
      </c>
      <c r="C29" s="60"/>
      <c r="D29" s="60"/>
      <c r="E29" s="60"/>
      <c r="F29" s="60"/>
      <c r="G29" s="60"/>
      <c r="H29" s="60"/>
      <c r="I29" s="60"/>
      <c r="J29" s="62">
        <f t="shared" si="1"/>
        <v>0</v>
      </c>
    </row>
    <row r="30" spans="1:11" ht="9.75" customHeight="1" x14ac:dyDescent="0.25">
      <c r="A30"/>
      <c r="B30"/>
      <c r="C30" s="59"/>
      <c r="D30" s="59"/>
      <c r="E30" s="59"/>
      <c r="F30" s="59"/>
      <c r="G30" s="59"/>
      <c r="H30" s="59"/>
      <c r="I30" s="59"/>
      <c r="J30" s="59"/>
    </row>
    <row r="31" spans="1:11" x14ac:dyDescent="0.25">
      <c r="A31"/>
      <c r="B31" s="1" t="s">
        <v>12</v>
      </c>
      <c r="C31" s="59"/>
      <c r="D31" s="59"/>
      <c r="E31" s="59"/>
      <c r="F31" s="59"/>
      <c r="G31" s="59"/>
      <c r="H31" s="59"/>
      <c r="I31" s="59"/>
      <c r="J31" s="59"/>
    </row>
    <row r="32" spans="1:11" x14ac:dyDescent="0.25">
      <c r="A32"/>
      <c r="B32" t="s">
        <v>6</v>
      </c>
      <c r="C32" s="58"/>
      <c r="D32" s="58"/>
      <c r="E32" s="58"/>
      <c r="F32" s="58"/>
      <c r="G32" s="58"/>
      <c r="H32" s="58"/>
      <c r="I32" s="58"/>
      <c r="J32" s="62">
        <f t="shared" si="1"/>
        <v>0</v>
      </c>
      <c r="K32" s="5" t="s">
        <v>72</v>
      </c>
    </row>
    <row r="33" spans="1:11" x14ac:dyDescent="0.25">
      <c r="A33"/>
      <c r="B33" t="s">
        <v>7</v>
      </c>
      <c r="C33" s="58"/>
      <c r="D33" s="58"/>
      <c r="E33" s="58"/>
      <c r="F33" s="58"/>
      <c r="G33" s="58"/>
      <c r="H33" s="58"/>
      <c r="I33" s="58"/>
      <c r="J33" s="62">
        <f t="shared" si="1"/>
        <v>0</v>
      </c>
    </row>
    <row r="34" spans="1:11" x14ac:dyDescent="0.25">
      <c r="A34"/>
      <c r="B34" t="s">
        <v>8</v>
      </c>
      <c r="C34" s="58"/>
      <c r="D34" s="58"/>
      <c r="E34" s="58"/>
      <c r="F34" s="58"/>
      <c r="G34" s="58"/>
      <c r="H34" s="58"/>
      <c r="I34" s="58"/>
      <c r="J34" s="62">
        <f t="shared" si="1"/>
        <v>0</v>
      </c>
    </row>
    <row r="35" spans="1:11" x14ac:dyDescent="0.25">
      <c r="A35"/>
      <c r="B35" t="s">
        <v>3</v>
      </c>
      <c r="C35" s="58"/>
      <c r="D35" s="58"/>
      <c r="E35" s="58"/>
      <c r="F35" s="58"/>
      <c r="G35" s="58"/>
      <c r="H35" s="58"/>
      <c r="I35" s="58"/>
      <c r="J35" s="62">
        <f t="shared" si="1"/>
        <v>0</v>
      </c>
    </row>
    <row r="36" spans="1:11" x14ac:dyDescent="0.25">
      <c r="A36"/>
      <c r="B36" t="s">
        <v>9</v>
      </c>
      <c r="C36" s="58"/>
      <c r="D36" s="58"/>
      <c r="E36" s="58"/>
      <c r="F36" s="58"/>
      <c r="G36" s="58"/>
      <c r="H36" s="58"/>
      <c r="I36" s="58"/>
      <c r="J36" s="62">
        <f t="shared" si="1"/>
        <v>0</v>
      </c>
    </row>
    <row r="37" spans="1:11" x14ac:dyDescent="0.25">
      <c r="A37"/>
      <c r="B37" t="s">
        <v>62</v>
      </c>
      <c r="C37" s="58"/>
      <c r="D37" s="58"/>
      <c r="E37" s="58"/>
      <c r="F37" s="58"/>
      <c r="G37" s="58"/>
      <c r="H37" s="58"/>
      <c r="I37" s="58"/>
      <c r="J37" s="62">
        <f t="shared" si="1"/>
        <v>0</v>
      </c>
    </row>
    <row r="38" spans="1:11" x14ac:dyDescent="0.25">
      <c r="A38"/>
      <c r="B38" t="s">
        <v>63</v>
      </c>
      <c r="C38" s="58"/>
      <c r="D38" s="58"/>
      <c r="E38" s="58"/>
      <c r="F38" s="58"/>
      <c r="G38" s="58"/>
      <c r="H38" s="58"/>
      <c r="I38" s="58"/>
      <c r="J38" s="62">
        <f t="shared" si="1"/>
        <v>0</v>
      </c>
    </row>
    <row r="39" spans="1:11" x14ac:dyDescent="0.25">
      <c r="A39"/>
      <c r="B39" t="s">
        <v>64</v>
      </c>
      <c r="C39" s="58"/>
      <c r="D39" s="58"/>
      <c r="E39" s="58"/>
      <c r="F39" s="58"/>
      <c r="G39" s="58"/>
      <c r="H39" s="58"/>
      <c r="I39" s="58"/>
      <c r="J39" s="62">
        <f t="shared" si="1"/>
        <v>0</v>
      </c>
    </row>
    <row r="40" spans="1:11" ht="9.75" customHeight="1" x14ac:dyDescent="0.25">
      <c r="A40"/>
      <c r="B40"/>
      <c r="C40" s="59"/>
      <c r="D40" s="59"/>
      <c r="E40" s="59"/>
      <c r="F40" s="59"/>
      <c r="G40" s="59"/>
      <c r="H40" s="59"/>
      <c r="I40" s="59"/>
      <c r="J40" s="59"/>
    </row>
    <row r="41" spans="1:11" x14ac:dyDescent="0.25">
      <c r="A41"/>
      <c r="B41" s="1" t="s">
        <v>13</v>
      </c>
      <c r="C41" s="59"/>
      <c r="D41" s="59"/>
      <c r="E41" s="59"/>
      <c r="F41" s="59"/>
      <c r="G41" s="59"/>
      <c r="H41" s="59"/>
      <c r="I41" s="59"/>
      <c r="J41" s="59"/>
    </row>
    <row r="42" spans="1:11" x14ac:dyDescent="0.25">
      <c r="A42"/>
      <c r="B42" t="s">
        <v>6</v>
      </c>
      <c r="C42" s="60"/>
      <c r="D42" s="60"/>
      <c r="E42" s="60"/>
      <c r="F42" s="60"/>
      <c r="G42" s="60"/>
      <c r="H42" s="60"/>
      <c r="I42" s="60"/>
      <c r="J42" s="62">
        <f t="shared" si="1"/>
        <v>0</v>
      </c>
      <c r="K42" s="5" t="s">
        <v>72</v>
      </c>
    </row>
    <row r="43" spans="1:11" x14ac:dyDescent="0.25">
      <c r="A43"/>
      <c r="B43" t="s">
        <v>7</v>
      </c>
      <c r="C43" s="60"/>
      <c r="D43" s="60"/>
      <c r="E43" s="60"/>
      <c r="F43" s="60"/>
      <c r="G43" s="60"/>
      <c r="H43" s="60"/>
      <c r="I43" s="60"/>
      <c r="J43" s="62">
        <f t="shared" si="1"/>
        <v>0</v>
      </c>
    </row>
    <row r="44" spans="1:11" x14ac:dyDescent="0.25">
      <c r="A44"/>
      <c r="B44" t="s">
        <v>8</v>
      </c>
      <c r="C44" s="60"/>
      <c r="D44" s="60"/>
      <c r="E44" s="60"/>
      <c r="F44" s="60"/>
      <c r="G44" s="60"/>
      <c r="H44" s="60"/>
      <c r="I44" s="60"/>
      <c r="J44" s="62">
        <f t="shared" si="1"/>
        <v>0</v>
      </c>
    </row>
    <row r="45" spans="1:11" x14ac:dyDescent="0.25">
      <c r="A45"/>
      <c r="B45" t="s">
        <v>3</v>
      </c>
      <c r="C45" s="60"/>
      <c r="D45" s="60"/>
      <c r="E45" s="60"/>
      <c r="F45" s="60"/>
      <c r="G45" s="60"/>
      <c r="H45" s="60"/>
      <c r="I45" s="60"/>
      <c r="J45" s="62">
        <f t="shared" si="1"/>
        <v>0</v>
      </c>
    </row>
    <row r="46" spans="1:11" x14ac:dyDescent="0.25">
      <c r="A46"/>
      <c r="B46" t="s">
        <v>9</v>
      </c>
      <c r="C46" s="60"/>
      <c r="D46" s="60"/>
      <c r="E46" s="60"/>
      <c r="F46" s="60"/>
      <c r="G46" s="60"/>
      <c r="H46" s="60"/>
      <c r="I46" s="60"/>
      <c r="J46" s="62">
        <f t="shared" si="1"/>
        <v>0</v>
      </c>
    </row>
    <row r="47" spans="1:11" x14ac:dyDescent="0.25">
      <c r="A47"/>
      <c r="B47" t="s">
        <v>65</v>
      </c>
      <c r="C47" s="60"/>
      <c r="D47" s="60"/>
      <c r="E47" s="60"/>
      <c r="F47" s="60"/>
      <c r="G47" s="60"/>
      <c r="H47" s="60"/>
      <c r="I47" s="60"/>
      <c r="J47" s="62">
        <f t="shared" si="1"/>
        <v>0</v>
      </c>
    </row>
    <row r="48" spans="1:11" x14ac:dyDescent="0.25">
      <c r="A48"/>
      <c r="B48" t="s">
        <v>66</v>
      </c>
      <c r="C48" s="60"/>
      <c r="D48" s="60"/>
      <c r="E48" s="60"/>
      <c r="F48" s="60"/>
      <c r="G48" s="60"/>
      <c r="H48" s="60"/>
      <c r="I48" s="60"/>
      <c r="J48" s="62">
        <f t="shared" si="1"/>
        <v>0</v>
      </c>
    </row>
    <row r="49" spans="1:10" x14ac:dyDescent="0.25">
      <c r="A49"/>
      <c r="B49" t="s">
        <v>67</v>
      </c>
      <c r="C49" s="60"/>
      <c r="D49" s="60"/>
      <c r="E49" s="60"/>
      <c r="F49" s="60"/>
      <c r="G49" s="60"/>
      <c r="H49" s="60"/>
      <c r="I49" s="60"/>
      <c r="J49" s="62">
        <f t="shared" si="1"/>
        <v>0</v>
      </c>
    </row>
    <row r="50" spans="1:10" x14ac:dyDescent="0.25">
      <c r="A50"/>
      <c r="B50" t="s">
        <v>14</v>
      </c>
      <c r="C50" s="60"/>
      <c r="D50" s="60"/>
      <c r="E50" s="60"/>
      <c r="F50" s="60"/>
      <c r="G50" s="60"/>
      <c r="H50" s="60"/>
      <c r="I50" s="60"/>
      <c r="J50" s="62">
        <f t="shared" si="1"/>
        <v>0</v>
      </c>
    </row>
    <row r="51" spans="1:10" x14ac:dyDescent="0.25">
      <c r="A51"/>
      <c r="B51" t="s">
        <v>15</v>
      </c>
      <c r="C51" s="60"/>
      <c r="D51" s="60"/>
      <c r="E51" s="60"/>
      <c r="F51" s="60"/>
      <c r="G51" s="60"/>
      <c r="H51" s="60"/>
      <c r="I51" s="60"/>
      <c r="J51" s="62">
        <f t="shared" si="1"/>
        <v>0</v>
      </c>
    </row>
    <row r="52" spans="1:10" x14ac:dyDescent="0.25">
      <c r="A52"/>
      <c r="B52" t="s">
        <v>16</v>
      </c>
      <c r="C52" s="60"/>
      <c r="D52" s="60"/>
      <c r="E52" s="60"/>
      <c r="F52" s="60"/>
      <c r="G52" s="60"/>
      <c r="H52" s="60"/>
      <c r="I52" s="60"/>
      <c r="J52" s="62">
        <f t="shared" si="1"/>
        <v>0</v>
      </c>
    </row>
    <row r="53" spans="1:10" x14ac:dyDescent="0.25">
      <c r="A53"/>
      <c r="B53" t="s">
        <v>17</v>
      </c>
      <c r="C53" s="61"/>
      <c r="D53" s="61"/>
      <c r="E53" s="61"/>
      <c r="F53" s="61"/>
      <c r="G53" s="61"/>
      <c r="H53" s="61"/>
      <c r="I53" s="61"/>
      <c r="J53" s="62">
        <f t="shared" si="1"/>
        <v>0</v>
      </c>
    </row>
    <row r="54" spans="1:10" x14ac:dyDescent="0.25">
      <c r="A54"/>
      <c r="B54"/>
      <c r="C54" s="19"/>
      <c r="D54" s="19"/>
      <c r="E54" s="19"/>
      <c r="F54" s="19"/>
      <c r="G54" s="19"/>
      <c r="H54" s="19"/>
      <c r="I54" s="19"/>
      <c r="J54" s="18"/>
    </row>
    <row r="55" spans="1:10" x14ac:dyDescent="0.25">
      <c r="A55"/>
      <c r="B55" t="s">
        <v>40</v>
      </c>
      <c r="C55" s="63">
        <f>C18+C28+C38+C48</f>
        <v>0</v>
      </c>
      <c r="D55" s="63">
        <f t="shared" ref="D55:I55" si="2">D18+D28+D38+D48</f>
        <v>0</v>
      </c>
      <c r="E55" s="63">
        <f t="shared" si="2"/>
        <v>0</v>
      </c>
      <c r="F55" s="63">
        <f t="shared" si="2"/>
        <v>0</v>
      </c>
      <c r="G55" s="63">
        <f t="shared" si="2"/>
        <v>0</v>
      </c>
      <c r="H55" s="63">
        <f t="shared" si="2"/>
        <v>0</v>
      </c>
      <c r="I55" s="63">
        <f t="shared" si="2"/>
        <v>0</v>
      </c>
      <c r="J55" s="64">
        <f>SUM(C55:I55)</f>
        <v>0</v>
      </c>
    </row>
    <row r="56" spans="1:10" x14ac:dyDescent="0.25">
      <c r="A56"/>
      <c r="B56" t="s">
        <v>71</v>
      </c>
      <c r="C56" s="63">
        <f>C19+C29+C39+C49</f>
        <v>0</v>
      </c>
      <c r="D56" s="63">
        <f t="shared" ref="D56:I56" si="3">D19+D29+D39+D49</f>
        <v>0</v>
      </c>
      <c r="E56" s="63">
        <f t="shared" si="3"/>
        <v>0</v>
      </c>
      <c r="F56" s="63">
        <f t="shared" si="3"/>
        <v>0</v>
      </c>
      <c r="G56" s="63">
        <f t="shared" si="3"/>
        <v>0</v>
      </c>
      <c r="H56" s="63">
        <f t="shared" si="3"/>
        <v>0</v>
      </c>
      <c r="I56" s="63">
        <f t="shared" si="3"/>
        <v>0</v>
      </c>
      <c r="J56" s="64">
        <f t="shared" ref="J56:J58" si="4">SUM(C56:I56)</f>
        <v>0</v>
      </c>
    </row>
    <row r="57" spans="1:10" x14ac:dyDescent="0.25">
      <c r="A57"/>
      <c r="B57" t="s">
        <v>39</v>
      </c>
      <c r="C57" s="63">
        <f>SUM(C12:C19,C22:C29,C32:C39,C42:C53)</f>
        <v>0</v>
      </c>
      <c r="D57" s="63">
        <f t="shared" ref="D57:I57" si="5">SUM(D12:D19,D22:D29,D32:D39,D42:D53)</f>
        <v>0</v>
      </c>
      <c r="E57" s="63">
        <f t="shared" si="5"/>
        <v>0</v>
      </c>
      <c r="F57" s="63">
        <f t="shared" si="5"/>
        <v>0</v>
      </c>
      <c r="G57" s="63">
        <f t="shared" si="5"/>
        <v>0</v>
      </c>
      <c r="H57" s="63">
        <f t="shared" si="5"/>
        <v>0</v>
      </c>
      <c r="I57" s="63">
        <f t="shared" si="5"/>
        <v>0</v>
      </c>
      <c r="J57" s="64">
        <f t="shared" si="4"/>
        <v>0</v>
      </c>
    </row>
    <row r="58" spans="1:10" x14ac:dyDescent="0.25">
      <c r="A58"/>
      <c r="B58" t="s">
        <v>41</v>
      </c>
      <c r="C58" s="65">
        <f>ROUND(IFERROR(C57/C9,0),2)</f>
        <v>0</v>
      </c>
      <c r="D58" s="65">
        <f t="shared" ref="D58:I58" si="6">ROUND(IFERROR(D57/D9,0),2)</f>
        <v>0</v>
      </c>
      <c r="E58" s="65">
        <f t="shared" si="6"/>
        <v>0</v>
      </c>
      <c r="F58" s="65">
        <f t="shared" si="6"/>
        <v>0</v>
      </c>
      <c r="G58" s="65">
        <f t="shared" si="6"/>
        <v>0</v>
      </c>
      <c r="H58" s="65">
        <f t="shared" si="6"/>
        <v>0</v>
      </c>
      <c r="I58" s="65">
        <f t="shared" si="6"/>
        <v>0</v>
      </c>
      <c r="J58" s="64">
        <f t="shared" si="4"/>
        <v>0</v>
      </c>
    </row>
    <row r="59" spans="1:10" ht="16.5" customHeight="1" x14ac:dyDescent="0.25">
      <c r="A59"/>
      <c r="B59" s="15" t="s">
        <v>69</v>
      </c>
      <c r="C59"/>
      <c r="D59"/>
      <c r="E59"/>
      <c r="F59"/>
      <c r="G59"/>
      <c r="H59"/>
      <c r="I59"/>
      <c r="J59" s="8"/>
    </row>
    <row r="60" spans="1:10" x14ac:dyDescent="0.25">
      <c r="A60"/>
      <c r="B60"/>
      <c r="C60"/>
      <c r="D60"/>
      <c r="E60"/>
      <c r="F60"/>
      <c r="G60"/>
      <c r="H60"/>
      <c r="I60"/>
      <c r="J60" s="8"/>
    </row>
    <row r="61" spans="1:10" x14ac:dyDescent="0.25">
      <c r="A61"/>
      <c r="B61"/>
      <c r="C61"/>
      <c r="D61"/>
      <c r="E61"/>
      <c r="F61"/>
      <c r="G61"/>
      <c r="H61"/>
      <c r="I61"/>
      <c r="J61" s="8"/>
    </row>
  </sheetData>
  <protectedRanges>
    <protectedRange sqref="C4 C6 C9:I9 C12:I19 C22:I29 C32:I39 C42:I53" name="Range1"/>
  </protectedRanges>
  <mergeCells count="1">
    <mergeCell ref="C4:E4"/>
  </mergeCells>
  <phoneticPr fontId="5" type="noConversion"/>
  <printOptions horizontalCentered="1"/>
  <pageMargins left="0.05" right="0.3" top="0.5" bottom="0.25" header="0.3" footer="0.05"/>
  <pageSetup scale="88" orientation="portrait" r:id="rId1"/>
  <ignoredErrors>
    <ignoredError sqref="J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94C177-F877-4FE0-82BE-4A181F9B943C}">
          <x14:formula1>
            <xm:f>unit!$A$2:$A$45</xm:f>
          </x14:formula1>
          <xm:sqref>C4:E4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63D8-0B6D-432F-A88D-A0366CC29485}">
  <sheetPr>
    <tabColor theme="9" tint="0.79998168889431442"/>
  </sheetPr>
  <dimension ref="A1:K61"/>
  <sheetViews>
    <sheetView topLeftCell="B1" workbookViewId="0">
      <selection activeCell="C12" sqref="C12"/>
    </sheetView>
  </sheetViews>
  <sheetFormatPr defaultColWidth="9.140625" defaultRowHeight="15" x14ac:dyDescent="0.25"/>
  <cols>
    <col min="1" max="1" width="1.5703125" style="4" hidden="1" customWidth="1"/>
    <col min="2" max="2" width="25.5703125" style="4" customWidth="1"/>
    <col min="3" max="9" width="10.5703125" style="4" customWidth="1"/>
    <col min="10" max="10" width="10.5703125" style="5" customWidth="1"/>
    <col min="11" max="11" width="10.7109375" style="4" customWidth="1"/>
    <col min="12" max="16384" width="9.140625" style="4"/>
  </cols>
  <sheetData>
    <row r="1" spans="1:11" customFormat="1" ht="18.75" x14ac:dyDescent="0.3">
      <c r="B1" s="2" t="s">
        <v>68</v>
      </c>
      <c r="J1" s="8"/>
    </row>
    <row r="2" spans="1:11" customFormat="1" x14ac:dyDescent="0.25">
      <c r="B2" s="8" t="s">
        <v>19</v>
      </c>
      <c r="J2" s="8"/>
    </row>
    <row r="3" spans="1:11" customFormat="1" ht="7.5" customHeight="1" x14ac:dyDescent="0.25">
      <c r="J3" s="8"/>
    </row>
    <row r="4" spans="1:11" x14ac:dyDescent="0.25">
      <c r="A4"/>
      <c r="B4" s="14" t="s">
        <v>21</v>
      </c>
      <c r="C4" s="76" t="str">
        <f>'Week 1 Tracker'!$C$4</f>
        <v>27856 - Bigfoot</v>
      </c>
      <c r="D4" s="77"/>
      <c r="E4" s="78"/>
      <c r="F4"/>
      <c r="G4" s="14" t="s">
        <v>151</v>
      </c>
      <c r="H4" s="31"/>
      <c r="I4"/>
      <c r="J4" s="8"/>
    </row>
    <row r="5" spans="1:11" ht="7.5" customHeight="1" x14ac:dyDescent="0.25">
      <c r="A5"/>
      <c r="B5" s="14"/>
      <c r="C5"/>
      <c r="D5"/>
      <c r="E5"/>
      <c r="F5"/>
      <c r="G5"/>
      <c r="H5"/>
      <c r="I5"/>
      <c r="J5" s="8"/>
    </row>
    <row r="6" spans="1:11" x14ac:dyDescent="0.25">
      <c r="A6"/>
      <c r="B6" s="14" t="s">
        <v>29</v>
      </c>
      <c r="C6" s="66">
        <f>'Week 1 Tracker'!$I$6+1</f>
        <v>46096</v>
      </c>
      <c r="D6" s="11">
        <f>C6+1</f>
        <v>46097</v>
      </c>
      <c r="E6" s="11">
        <f t="shared" ref="E6:I6" si="0">D6+1</f>
        <v>46098</v>
      </c>
      <c r="F6" s="11">
        <f t="shared" si="0"/>
        <v>46099</v>
      </c>
      <c r="G6" s="11">
        <f t="shared" si="0"/>
        <v>46100</v>
      </c>
      <c r="H6" s="11">
        <f t="shared" si="0"/>
        <v>46101</v>
      </c>
      <c r="I6" s="11">
        <f t="shared" si="0"/>
        <v>46102</v>
      </c>
      <c r="J6" s="8"/>
    </row>
    <row r="7" spans="1:11" x14ac:dyDescent="0.25">
      <c r="A7"/>
      <c r="B7" s="14" t="s">
        <v>38</v>
      </c>
      <c r="C7" s="16" t="s">
        <v>22</v>
      </c>
      <c r="D7" s="16" t="s">
        <v>23</v>
      </c>
      <c r="E7" s="16" t="s">
        <v>24</v>
      </c>
      <c r="F7" s="16" t="s">
        <v>25</v>
      </c>
      <c r="G7" s="16" t="s">
        <v>26</v>
      </c>
      <c r="H7" s="16" t="s">
        <v>27</v>
      </c>
      <c r="I7" s="16" t="s">
        <v>28</v>
      </c>
      <c r="J7" s="10" t="s">
        <v>31</v>
      </c>
      <c r="K7" s="5"/>
    </row>
    <row r="8" spans="1:11" ht="12" customHeight="1" x14ac:dyDescent="0.25">
      <c r="A8"/>
      <c r="B8" s="14"/>
      <c r="C8" s="9"/>
      <c r="D8" s="9"/>
      <c r="E8" s="9"/>
      <c r="F8" s="9"/>
      <c r="G8" s="9"/>
      <c r="H8" s="9"/>
      <c r="I8" s="9"/>
      <c r="J8" s="8"/>
    </row>
    <row r="9" spans="1:11" x14ac:dyDescent="0.25">
      <c r="A9"/>
      <c r="B9" s="14" t="s">
        <v>30</v>
      </c>
      <c r="C9" s="7"/>
      <c r="D9" s="7"/>
      <c r="E9" s="7"/>
      <c r="F9" s="7"/>
      <c r="G9" s="7"/>
      <c r="H9" s="7"/>
      <c r="I9" s="7"/>
      <c r="J9" s="12">
        <f>SUM(C9:I9)</f>
        <v>0</v>
      </c>
    </row>
    <row r="10" spans="1:11" x14ac:dyDescent="0.25">
      <c r="A10"/>
      <c r="B10"/>
      <c r="C10"/>
      <c r="D10"/>
      <c r="E10"/>
      <c r="F10"/>
      <c r="G10"/>
      <c r="H10"/>
      <c r="I10"/>
      <c r="J10" s="8"/>
    </row>
    <row r="11" spans="1:11" x14ac:dyDescent="0.25">
      <c r="A11"/>
      <c r="B11" s="1" t="s">
        <v>0</v>
      </c>
      <c r="C11" s="17" t="s">
        <v>20</v>
      </c>
      <c r="D11" s="17" t="s">
        <v>20</v>
      </c>
      <c r="E11" s="17" t="s">
        <v>20</v>
      </c>
      <c r="F11" s="17" t="s">
        <v>20</v>
      </c>
      <c r="G11" s="17" t="s">
        <v>20</v>
      </c>
      <c r="H11" s="17" t="s">
        <v>20</v>
      </c>
      <c r="I11" s="17" t="s">
        <v>20</v>
      </c>
      <c r="J11" s="17" t="s">
        <v>20</v>
      </c>
      <c r="K11" s="5" t="s">
        <v>72</v>
      </c>
    </row>
    <row r="12" spans="1:11" x14ac:dyDescent="0.25">
      <c r="A12"/>
      <c r="B12" t="s">
        <v>1</v>
      </c>
      <c r="C12" s="58"/>
      <c r="D12" s="58"/>
      <c r="E12" s="58"/>
      <c r="F12" s="58"/>
      <c r="G12" s="58"/>
      <c r="H12" s="58"/>
      <c r="I12" s="58"/>
      <c r="J12" s="62">
        <f>SUM(C12:I12)</f>
        <v>0</v>
      </c>
    </row>
    <row r="13" spans="1:11" x14ac:dyDescent="0.25">
      <c r="A13"/>
      <c r="B13" t="s">
        <v>2</v>
      </c>
      <c r="C13" s="58"/>
      <c r="D13" s="58"/>
      <c r="E13" s="58"/>
      <c r="F13" s="58"/>
      <c r="G13" s="58"/>
      <c r="H13" s="58"/>
      <c r="I13" s="58"/>
      <c r="J13" s="62">
        <f t="shared" ref="J13:J53" si="1">SUM(C13:I13)</f>
        <v>0</v>
      </c>
    </row>
    <row r="14" spans="1:11" x14ac:dyDescent="0.25">
      <c r="A14"/>
      <c r="B14" t="s">
        <v>60</v>
      </c>
      <c r="C14" s="58"/>
      <c r="D14" s="58"/>
      <c r="E14" s="58"/>
      <c r="F14" s="58"/>
      <c r="G14" s="58"/>
      <c r="H14" s="58"/>
      <c r="I14" s="58"/>
      <c r="J14" s="62">
        <f t="shared" si="1"/>
        <v>0</v>
      </c>
    </row>
    <row r="15" spans="1:11" x14ac:dyDescent="0.25">
      <c r="A15"/>
      <c r="B15" t="s">
        <v>3</v>
      </c>
      <c r="C15" s="58"/>
      <c r="D15" s="58"/>
      <c r="E15" s="58"/>
      <c r="F15" s="58"/>
      <c r="G15" s="58"/>
      <c r="H15" s="58"/>
      <c r="I15" s="58"/>
      <c r="J15" s="62">
        <f t="shared" si="1"/>
        <v>0</v>
      </c>
    </row>
    <row r="16" spans="1:11" x14ac:dyDescent="0.25">
      <c r="A16"/>
      <c r="B16" t="s">
        <v>4</v>
      </c>
      <c r="C16" s="58"/>
      <c r="D16" s="58"/>
      <c r="E16" s="58"/>
      <c r="F16" s="58"/>
      <c r="G16" s="58"/>
      <c r="H16" s="58"/>
      <c r="I16" s="58"/>
      <c r="J16" s="62">
        <f t="shared" si="1"/>
        <v>0</v>
      </c>
    </row>
    <row r="17" spans="1:11" x14ac:dyDescent="0.25">
      <c r="A17"/>
      <c r="B17" t="s">
        <v>59</v>
      </c>
      <c r="C17" s="58"/>
      <c r="D17" s="58"/>
      <c r="E17" s="58"/>
      <c r="F17" s="58"/>
      <c r="G17" s="58"/>
      <c r="H17" s="58"/>
      <c r="I17" s="58"/>
      <c r="J17" s="62">
        <f t="shared" si="1"/>
        <v>0</v>
      </c>
    </row>
    <row r="18" spans="1:11" x14ac:dyDescent="0.25">
      <c r="A18"/>
      <c r="B18" t="s">
        <v>57</v>
      </c>
      <c r="C18" s="58"/>
      <c r="D18" s="58"/>
      <c r="E18" s="58"/>
      <c r="F18" s="58"/>
      <c r="G18" s="58"/>
      <c r="H18" s="58"/>
      <c r="I18" s="58"/>
      <c r="J18" s="62">
        <f t="shared" si="1"/>
        <v>0</v>
      </c>
    </row>
    <row r="19" spans="1:11" x14ac:dyDescent="0.25">
      <c r="A19"/>
      <c r="B19" t="s">
        <v>58</v>
      </c>
      <c r="C19" s="58"/>
      <c r="D19" s="58"/>
      <c r="E19" s="58"/>
      <c r="F19" s="58"/>
      <c r="G19" s="58"/>
      <c r="H19" s="58"/>
      <c r="I19" s="58"/>
      <c r="J19" s="62">
        <f t="shared" si="1"/>
        <v>0</v>
      </c>
    </row>
    <row r="20" spans="1:11" ht="9.75" customHeight="1" x14ac:dyDescent="0.25">
      <c r="A20"/>
      <c r="B20"/>
      <c r="C20" s="59"/>
      <c r="D20" s="59"/>
      <c r="E20" s="59"/>
      <c r="F20" s="59"/>
      <c r="G20" s="59"/>
      <c r="H20" s="59"/>
      <c r="I20" s="59"/>
      <c r="J20" s="59"/>
    </row>
    <row r="21" spans="1:11" x14ac:dyDescent="0.25">
      <c r="A21"/>
      <c r="B21" s="1" t="s">
        <v>5</v>
      </c>
      <c r="C21" s="59"/>
      <c r="D21" s="59"/>
      <c r="E21" s="59"/>
      <c r="F21" s="59"/>
      <c r="G21" s="59"/>
      <c r="H21" s="59"/>
      <c r="I21" s="59"/>
      <c r="J21" s="59"/>
    </row>
    <row r="22" spans="1:11" x14ac:dyDescent="0.25">
      <c r="A22"/>
      <c r="B22" t="s">
        <v>6</v>
      </c>
      <c r="C22" s="60"/>
      <c r="D22" s="60"/>
      <c r="E22" s="60"/>
      <c r="F22" s="60"/>
      <c r="G22" s="60"/>
      <c r="H22" s="60"/>
      <c r="I22" s="60"/>
      <c r="J22" s="62">
        <f t="shared" si="1"/>
        <v>0</v>
      </c>
      <c r="K22" s="5" t="s">
        <v>72</v>
      </c>
    </row>
    <row r="23" spans="1:11" x14ac:dyDescent="0.25">
      <c r="A23"/>
      <c r="B23" t="s">
        <v>7</v>
      </c>
      <c r="C23" s="60"/>
      <c r="D23" s="60"/>
      <c r="E23" s="60"/>
      <c r="F23" s="60"/>
      <c r="G23" s="60"/>
      <c r="H23" s="60"/>
      <c r="I23" s="60"/>
      <c r="J23" s="62">
        <f t="shared" si="1"/>
        <v>0</v>
      </c>
    </row>
    <row r="24" spans="1:11" x14ac:dyDescent="0.25">
      <c r="A24"/>
      <c r="B24" t="s">
        <v>8</v>
      </c>
      <c r="C24" s="60"/>
      <c r="D24" s="60"/>
      <c r="E24" s="60"/>
      <c r="F24" s="60"/>
      <c r="G24" s="60"/>
      <c r="H24" s="60"/>
      <c r="I24" s="60"/>
      <c r="J24" s="62">
        <f t="shared" si="1"/>
        <v>0</v>
      </c>
    </row>
    <row r="25" spans="1:11" x14ac:dyDescent="0.25">
      <c r="A25"/>
      <c r="B25" t="s">
        <v>3</v>
      </c>
      <c r="C25" s="60"/>
      <c r="D25" s="60"/>
      <c r="E25" s="60"/>
      <c r="F25" s="60"/>
      <c r="G25" s="60"/>
      <c r="H25" s="60"/>
      <c r="I25" s="60"/>
      <c r="J25" s="62">
        <f t="shared" si="1"/>
        <v>0</v>
      </c>
    </row>
    <row r="26" spans="1:11" x14ac:dyDescent="0.25">
      <c r="A26"/>
      <c r="B26" t="s">
        <v>9</v>
      </c>
      <c r="C26" s="60"/>
      <c r="D26" s="60"/>
      <c r="E26" s="60"/>
      <c r="F26" s="60"/>
      <c r="G26" s="60"/>
      <c r="H26" s="60"/>
      <c r="I26" s="60"/>
      <c r="J26" s="62">
        <f t="shared" si="1"/>
        <v>0</v>
      </c>
    </row>
    <row r="27" spans="1:11" x14ac:dyDescent="0.25">
      <c r="A27"/>
      <c r="B27" t="s">
        <v>10</v>
      </c>
      <c r="C27" s="60"/>
      <c r="D27" s="60"/>
      <c r="E27" s="60"/>
      <c r="F27" s="60"/>
      <c r="G27" s="60"/>
      <c r="H27" s="60"/>
      <c r="I27" s="60"/>
      <c r="J27" s="62">
        <f t="shared" si="1"/>
        <v>0</v>
      </c>
    </row>
    <row r="28" spans="1:11" x14ac:dyDescent="0.25">
      <c r="A28"/>
      <c r="B28" t="s">
        <v>11</v>
      </c>
      <c r="C28" s="60"/>
      <c r="D28" s="60"/>
      <c r="E28" s="60"/>
      <c r="F28" s="60"/>
      <c r="G28" s="60"/>
      <c r="H28" s="60"/>
      <c r="I28" s="60"/>
      <c r="J28" s="62">
        <f t="shared" si="1"/>
        <v>0</v>
      </c>
    </row>
    <row r="29" spans="1:11" x14ac:dyDescent="0.25">
      <c r="A29"/>
      <c r="B29" t="s">
        <v>61</v>
      </c>
      <c r="C29" s="60"/>
      <c r="D29" s="60"/>
      <c r="E29" s="60"/>
      <c r="F29" s="60"/>
      <c r="G29" s="60"/>
      <c r="H29" s="60"/>
      <c r="I29" s="60"/>
      <c r="J29" s="62">
        <f t="shared" si="1"/>
        <v>0</v>
      </c>
    </row>
    <row r="30" spans="1:11" ht="9.75" customHeight="1" x14ac:dyDescent="0.25">
      <c r="A30"/>
      <c r="B30"/>
      <c r="C30" s="59"/>
      <c r="D30" s="59"/>
      <c r="E30" s="59"/>
      <c r="F30" s="59"/>
      <c r="G30" s="59"/>
      <c r="H30" s="59"/>
      <c r="I30" s="59"/>
      <c r="J30" s="59"/>
    </row>
    <row r="31" spans="1:11" x14ac:dyDescent="0.25">
      <c r="A31"/>
      <c r="B31" s="1" t="s">
        <v>12</v>
      </c>
      <c r="C31" s="59"/>
      <c r="D31" s="59"/>
      <c r="E31" s="59"/>
      <c r="F31" s="59"/>
      <c r="G31" s="59"/>
      <c r="H31" s="59"/>
      <c r="I31" s="59"/>
      <c r="J31" s="59"/>
    </row>
    <row r="32" spans="1:11" x14ac:dyDescent="0.25">
      <c r="A32"/>
      <c r="B32" t="s">
        <v>6</v>
      </c>
      <c r="C32" s="58"/>
      <c r="D32" s="58"/>
      <c r="E32" s="58"/>
      <c r="F32" s="58"/>
      <c r="G32" s="58"/>
      <c r="H32" s="58"/>
      <c r="I32" s="58"/>
      <c r="J32" s="62">
        <f t="shared" si="1"/>
        <v>0</v>
      </c>
      <c r="K32" s="5" t="s">
        <v>72</v>
      </c>
    </row>
    <row r="33" spans="1:11" x14ac:dyDescent="0.25">
      <c r="A33"/>
      <c r="B33" t="s">
        <v>7</v>
      </c>
      <c r="C33" s="58"/>
      <c r="D33" s="58"/>
      <c r="E33" s="58"/>
      <c r="F33" s="58"/>
      <c r="G33" s="58"/>
      <c r="H33" s="58"/>
      <c r="I33" s="58"/>
      <c r="J33" s="62">
        <f t="shared" si="1"/>
        <v>0</v>
      </c>
    </row>
    <row r="34" spans="1:11" x14ac:dyDescent="0.25">
      <c r="A34"/>
      <c r="B34" t="s">
        <v>8</v>
      </c>
      <c r="C34" s="58"/>
      <c r="D34" s="58"/>
      <c r="E34" s="58"/>
      <c r="F34" s="58"/>
      <c r="G34" s="58"/>
      <c r="H34" s="58"/>
      <c r="I34" s="58"/>
      <c r="J34" s="62">
        <f t="shared" si="1"/>
        <v>0</v>
      </c>
    </row>
    <row r="35" spans="1:11" x14ac:dyDescent="0.25">
      <c r="A35"/>
      <c r="B35" t="s">
        <v>3</v>
      </c>
      <c r="C35" s="58"/>
      <c r="D35" s="58"/>
      <c r="E35" s="58"/>
      <c r="F35" s="58"/>
      <c r="G35" s="58"/>
      <c r="H35" s="58"/>
      <c r="I35" s="58"/>
      <c r="J35" s="62">
        <f t="shared" si="1"/>
        <v>0</v>
      </c>
    </row>
    <row r="36" spans="1:11" x14ac:dyDescent="0.25">
      <c r="A36"/>
      <c r="B36" t="s">
        <v>9</v>
      </c>
      <c r="C36" s="58"/>
      <c r="D36" s="58"/>
      <c r="E36" s="58"/>
      <c r="F36" s="58"/>
      <c r="G36" s="58"/>
      <c r="H36" s="58"/>
      <c r="I36" s="58"/>
      <c r="J36" s="62">
        <f t="shared" si="1"/>
        <v>0</v>
      </c>
    </row>
    <row r="37" spans="1:11" x14ac:dyDescent="0.25">
      <c r="A37"/>
      <c r="B37" t="s">
        <v>62</v>
      </c>
      <c r="C37" s="58"/>
      <c r="D37" s="58"/>
      <c r="E37" s="58"/>
      <c r="F37" s="58"/>
      <c r="G37" s="58"/>
      <c r="H37" s="58"/>
      <c r="I37" s="58"/>
      <c r="J37" s="62">
        <f t="shared" si="1"/>
        <v>0</v>
      </c>
    </row>
    <row r="38" spans="1:11" x14ac:dyDescent="0.25">
      <c r="A38"/>
      <c r="B38" t="s">
        <v>63</v>
      </c>
      <c r="C38" s="58"/>
      <c r="D38" s="58"/>
      <c r="E38" s="58"/>
      <c r="F38" s="58"/>
      <c r="G38" s="58"/>
      <c r="H38" s="58"/>
      <c r="I38" s="58"/>
      <c r="J38" s="62">
        <f t="shared" si="1"/>
        <v>0</v>
      </c>
    </row>
    <row r="39" spans="1:11" x14ac:dyDescent="0.25">
      <c r="A39"/>
      <c r="B39" t="s">
        <v>64</v>
      </c>
      <c r="C39" s="58"/>
      <c r="D39" s="58"/>
      <c r="E39" s="58"/>
      <c r="F39" s="58"/>
      <c r="G39" s="58"/>
      <c r="H39" s="58"/>
      <c r="I39" s="58"/>
      <c r="J39" s="62">
        <f t="shared" si="1"/>
        <v>0</v>
      </c>
    </row>
    <row r="40" spans="1:11" ht="9.75" customHeight="1" x14ac:dyDescent="0.25">
      <c r="A40"/>
      <c r="B40"/>
      <c r="C40" s="59"/>
      <c r="D40" s="59"/>
      <c r="E40" s="59"/>
      <c r="F40" s="59"/>
      <c r="G40" s="59"/>
      <c r="H40" s="59"/>
      <c r="I40" s="59"/>
      <c r="J40" s="59"/>
    </row>
    <row r="41" spans="1:11" x14ac:dyDescent="0.25">
      <c r="A41"/>
      <c r="B41" s="1" t="s">
        <v>13</v>
      </c>
      <c r="C41" s="59"/>
      <c r="D41" s="59"/>
      <c r="E41" s="59"/>
      <c r="F41" s="59"/>
      <c r="G41" s="59"/>
      <c r="H41" s="59"/>
      <c r="I41" s="59"/>
      <c r="J41" s="59"/>
    </row>
    <row r="42" spans="1:11" x14ac:dyDescent="0.25">
      <c r="A42"/>
      <c r="B42" t="s">
        <v>6</v>
      </c>
      <c r="C42" s="60"/>
      <c r="D42" s="60"/>
      <c r="E42" s="60"/>
      <c r="F42" s="60"/>
      <c r="G42" s="60"/>
      <c r="H42" s="60"/>
      <c r="I42" s="60"/>
      <c r="J42" s="62">
        <f t="shared" si="1"/>
        <v>0</v>
      </c>
      <c r="K42" s="5" t="s">
        <v>72</v>
      </c>
    </row>
    <row r="43" spans="1:11" x14ac:dyDescent="0.25">
      <c r="A43"/>
      <c r="B43" t="s">
        <v>7</v>
      </c>
      <c r="C43" s="60"/>
      <c r="D43" s="60"/>
      <c r="E43" s="60"/>
      <c r="F43" s="60"/>
      <c r="G43" s="60"/>
      <c r="H43" s="60"/>
      <c r="I43" s="60"/>
      <c r="J43" s="62">
        <f t="shared" si="1"/>
        <v>0</v>
      </c>
    </row>
    <row r="44" spans="1:11" x14ac:dyDescent="0.25">
      <c r="A44"/>
      <c r="B44" t="s">
        <v>8</v>
      </c>
      <c r="C44" s="60"/>
      <c r="D44" s="60"/>
      <c r="E44" s="60"/>
      <c r="F44" s="60"/>
      <c r="G44" s="60"/>
      <c r="H44" s="60"/>
      <c r="I44" s="60"/>
      <c r="J44" s="62">
        <f t="shared" si="1"/>
        <v>0</v>
      </c>
    </row>
    <row r="45" spans="1:11" x14ac:dyDescent="0.25">
      <c r="A45"/>
      <c r="B45" t="s">
        <v>3</v>
      </c>
      <c r="C45" s="60"/>
      <c r="D45" s="60"/>
      <c r="E45" s="60"/>
      <c r="F45" s="60"/>
      <c r="G45" s="60"/>
      <c r="H45" s="60"/>
      <c r="I45" s="60"/>
      <c r="J45" s="62">
        <f t="shared" si="1"/>
        <v>0</v>
      </c>
    </row>
    <row r="46" spans="1:11" x14ac:dyDescent="0.25">
      <c r="A46"/>
      <c r="B46" t="s">
        <v>9</v>
      </c>
      <c r="C46" s="60"/>
      <c r="D46" s="60"/>
      <c r="E46" s="60"/>
      <c r="F46" s="60"/>
      <c r="G46" s="60"/>
      <c r="H46" s="60"/>
      <c r="I46" s="60"/>
      <c r="J46" s="62">
        <f t="shared" si="1"/>
        <v>0</v>
      </c>
    </row>
    <row r="47" spans="1:11" x14ac:dyDescent="0.25">
      <c r="A47"/>
      <c r="B47" t="s">
        <v>65</v>
      </c>
      <c r="C47" s="60"/>
      <c r="D47" s="60"/>
      <c r="E47" s="60"/>
      <c r="F47" s="60"/>
      <c r="G47" s="60"/>
      <c r="H47" s="60"/>
      <c r="I47" s="60"/>
      <c r="J47" s="62">
        <f t="shared" si="1"/>
        <v>0</v>
      </c>
    </row>
    <row r="48" spans="1:11" x14ac:dyDescent="0.25">
      <c r="A48"/>
      <c r="B48" t="s">
        <v>66</v>
      </c>
      <c r="C48" s="60"/>
      <c r="D48" s="60"/>
      <c r="E48" s="60"/>
      <c r="F48" s="60"/>
      <c r="G48" s="60"/>
      <c r="H48" s="60"/>
      <c r="I48" s="60"/>
      <c r="J48" s="62">
        <f t="shared" si="1"/>
        <v>0</v>
      </c>
    </row>
    <row r="49" spans="1:10" x14ac:dyDescent="0.25">
      <c r="A49"/>
      <c r="B49" t="s">
        <v>67</v>
      </c>
      <c r="C49" s="60"/>
      <c r="D49" s="60"/>
      <c r="E49" s="60"/>
      <c r="F49" s="60"/>
      <c r="G49" s="60"/>
      <c r="H49" s="60"/>
      <c r="I49" s="60"/>
      <c r="J49" s="62">
        <f t="shared" si="1"/>
        <v>0</v>
      </c>
    </row>
    <row r="50" spans="1:10" x14ac:dyDescent="0.25">
      <c r="A50"/>
      <c r="B50" t="s">
        <v>14</v>
      </c>
      <c r="C50" s="60"/>
      <c r="D50" s="60"/>
      <c r="E50" s="60"/>
      <c r="F50" s="60"/>
      <c r="G50" s="60"/>
      <c r="H50" s="60"/>
      <c r="I50" s="60"/>
      <c r="J50" s="62">
        <f t="shared" si="1"/>
        <v>0</v>
      </c>
    </row>
    <row r="51" spans="1:10" x14ac:dyDescent="0.25">
      <c r="A51"/>
      <c r="B51" t="s">
        <v>15</v>
      </c>
      <c r="C51" s="60"/>
      <c r="D51" s="60"/>
      <c r="E51" s="60"/>
      <c r="F51" s="60"/>
      <c r="G51" s="60"/>
      <c r="H51" s="60"/>
      <c r="I51" s="60"/>
      <c r="J51" s="62">
        <f t="shared" si="1"/>
        <v>0</v>
      </c>
    </row>
    <row r="52" spans="1:10" x14ac:dyDescent="0.25">
      <c r="A52"/>
      <c r="B52" t="s">
        <v>16</v>
      </c>
      <c r="C52" s="60"/>
      <c r="D52" s="60"/>
      <c r="E52" s="60"/>
      <c r="F52" s="60"/>
      <c r="G52" s="60"/>
      <c r="H52" s="60"/>
      <c r="I52" s="60"/>
      <c r="J52" s="62">
        <f t="shared" si="1"/>
        <v>0</v>
      </c>
    </row>
    <row r="53" spans="1:10" x14ac:dyDescent="0.25">
      <c r="A53"/>
      <c r="B53" t="s">
        <v>17</v>
      </c>
      <c r="C53" s="61"/>
      <c r="D53" s="61"/>
      <c r="E53" s="61"/>
      <c r="F53" s="61"/>
      <c r="G53" s="61"/>
      <c r="H53" s="61"/>
      <c r="I53" s="61"/>
      <c r="J53" s="62">
        <f t="shared" si="1"/>
        <v>0</v>
      </c>
    </row>
    <row r="54" spans="1:10" x14ac:dyDescent="0.25">
      <c r="A54"/>
      <c r="B54"/>
      <c r="C54" s="19"/>
      <c r="D54" s="19"/>
      <c r="E54" s="19"/>
      <c r="F54" s="19"/>
      <c r="G54" s="19"/>
      <c r="H54" s="19"/>
      <c r="I54" s="19"/>
      <c r="J54" s="18"/>
    </row>
    <row r="55" spans="1:10" x14ac:dyDescent="0.25">
      <c r="A55"/>
      <c r="B55" t="s">
        <v>40</v>
      </c>
      <c r="C55" s="63">
        <f>C18+C28+C38+C48</f>
        <v>0</v>
      </c>
      <c r="D55" s="63">
        <f t="shared" ref="D55:I56" si="2">D18+D28+D38+D48</f>
        <v>0</v>
      </c>
      <c r="E55" s="63">
        <f t="shared" si="2"/>
        <v>0</v>
      </c>
      <c r="F55" s="63">
        <f t="shared" si="2"/>
        <v>0</v>
      </c>
      <c r="G55" s="63">
        <f t="shared" si="2"/>
        <v>0</v>
      </c>
      <c r="H55" s="63">
        <f t="shared" si="2"/>
        <v>0</v>
      </c>
      <c r="I55" s="63">
        <f t="shared" si="2"/>
        <v>0</v>
      </c>
      <c r="J55" s="64">
        <f>SUM(C55:I55)</f>
        <v>0</v>
      </c>
    </row>
    <row r="56" spans="1:10" x14ac:dyDescent="0.25">
      <c r="A56"/>
      <c r="B56" t="s">
        <v>71</v>
      </c>
      <c r="C56" s="63">
        <f>C19+C29+C39+C49</f>
        <v>0</v>
      </c>
      <c r="D56" s="63">
        <f t="shared" si="2"/>
        <v>0</v>
      </c>
      <c r="E56" s="63">
        <f t="shared" si="2"/>
        <v>0</v>
      </c>
      <c r="F56" s="63">
        <f t="shared" si="2"/>
        <v>0</v>
      </c>
      <c r="G56" s="63">
        <f t="shared" si="2"/>
        <v>0</v>
      </c>
      <c r="H56" s="63">
        <f t="shared" si="2"/>
        <v>0</v>
      </c>
      <c r="I56" s="63">
        <f t="shared" si="2"/>
        <v>0</v>
      </c>
      <c r="J56" s="64">
        <f t="shared" ref="J56:J58" si="3">SUM(C56:I56)</f>
        <v>0</v>
      </c>
    </row>
    <row r="57" spans="1:10" x14ac:dyDescent="0.25">
      <c r="A57"/>
      <c r="B57" t="s">
        <v>39</v>
      </c>
      <c r="C57" s="63">
        <f>SUM(C12:C19,C22:C29,C32:C39,C42:C53)</f>
        <v>0</v>
      </c>
      <c r="D57" s="63">
        <f t="shared" ref="D57:I57" si="4">SUM(D12:D19,D22:D29,D32:D39,D42:D53)</f>
        <v>0</v>
      </c>
      <c r="E57" s="63">
        <f t="shared" si="4"/>
        <v>0</v>
      </c>
      <c r="F57" s="63">
        <f t="shared" si="4"/>
        <v>0</v>
      </c>
      <c r="G57" s="63">
        <f t="shared" si="4"/>
        <v>0</v>
      </c>
      <c r="H57" s="63">
        <f t="shared" si="4"/>
        <v>0</v>
      </c>
      <c r="I57" s="63">
        <f t="shared" si="4"/>
        <v>0</v>
      </c>
      <c r="J57" s="64">
        <f t="shared" si="3"/>
        <v>0</v>
      </c>
    </row>
    <row r="58" spans="1:10" x14ac:dyDescent="0.25">
      <c r="A58"/>
      <c r="B58" t="s">
        <v>41</v>
      </c>
      <c r="C58" s="65">
        <f>ROUND(IFERROR(C57/C9,0),2)</f>
        <v>0</v>
      </c>
      <c r="D58" s="65">
        <f t="shared" ref="D58:I58" si="5">ROUND(IFERROR(D57/D9,0),2)</f>
        <v>0</v>
      </c>
      <c r="E58" s="65">
        <f t="shared" si="5"/>
        <v>0</v>
      </c>
      <c r="F58" s="65">
        <f t="shared" si="5"/>
        <v>0</v>
      </c>
      <c r="G58" s="65">
        <f t="shared" si="5"/>
        <v>0</v>
      </c>
      <c r="H58" s="65">
        <f t="shared" si="5"/>
        <v>0</v>
      </c>
      <c r="I58" s="65">
        <f t="shared" si="5"/>
        <v>0</v>
      </c>
      <c r="J58" s="64">
        <f t="shared" si="3"/>
        <v>0</v>
      </c>
    </row>
    <row r="59" spans="1:10" ht="16.5" customHeight="1" x14ac:dyDescent="0.25">
      <c r="A59"/>
      <c r="B59" s="15" t="s">
        <v>69</v>
      </c>
      <c r="C59"/>
      <c r="D59"/>
      <c r="E59"/>
      <c r="F59"/>
      <c r="G59"/>
      <c r="H59"/>
      <c r="I59"/>
      <c r="J59" s="8"/>
    </row>
    <row r="60" spans="1:10" x14ac:dyDescent="0.25">
      <c r="A60"/>
      <c r="B60"/>
      <c r="C60"/>
      <c r="D60"/>
      <c r="E60"/>
      <c r="F60"/>
      <c r="G60"/>
      <c r="H60"/>
      <c r="I60"/>
      <c r="J60" s="8"/>
    </row>
    <row r="61" spans="1:10" x14ac:dyDescent="0.25">
      <c r="A61"/>
      <c r="B61"/>
      <c r="C61"/>
      <c r="D61"/>
      <c r="E61"/>
      <c r="F61"/>
      <c r="G61"/>
      <c r="H61"/>
      <c r="I61"/>
      <c r="J61" s="8"/>
    </row>
  </sheetData>
  <protectedRanges>
    <protectedRange sqref="C12:I19 C22:I29 C32:I39 C42:I53" name="Range1_5"/>
  </protectedRanges>
  <mergeCells count="1">
    <mergeCell ref="C4:E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51A44-A263-4B86-B8D3-5AFC18BE6D72}">
  <sheetPr>
    <tabColor theme="9" tint="0.79998168889431442"/>
  </sheetPr>
  <dimension ref="A1:K61"/>
  <sheetViews>
    <sheetView topLeftCell="B1" workbookViewId="0">
      <selection activeCell="C12" sqref="C12"/>
    </sheetView>
  </sheetViews>
  <sheetFormatPr defaultColWidth="9.140625" defaultRowHeight="15" x14ac:dyDescent="0.25"/>
  <cols>
    <col min="1" max="1" width="1.5703125" style="4" hidden="1" customWidth="1"/>
    <col min="2" max="2" width="25.5703125" style="4" customWidth="1"/>
    <col min="3" max="9" width="10.5703125" style="4" customWidth="1"/>
    <col min="10" max="10" width="10.5703125" style="5" customWidth="1"/>
    <col min="11" max="11" width="10.7109375" style="4" customWidth="1"/>
    <col min="12" max="16384" width="9.140625" style="4"/>
  </cols>
  <sheetData>
    <row r="1" spans="1:11" customFormat="1" ht="18.75" x14ac:dyDescent="0.3">
      <c r="B1" s="2" t="s">
        <v>68</v>
      </c>
      <c r="J1" s="8"/>
    </row>
    <row r="2" spans="1:11" customFormat="1" x14ac:dyDescent="0.25">
      <c r="B2" s="8" t="s">
        <v>19</v>
      </c>
      <c r="J2" s="8"/>
    </row>
    <row r="3" spans="1:11" customFormat="1" ht="7.5" customHeight="1" x14ac:dyDescent="0.25">
      <c r="J3" s="8"/>
    </row>
    <row r="4" spans="1:11" x14ac:dyDescent="0.25">
      <c r="A4"/>
      <c r="B4" s="14" t="s">
        <v>21</v>
      </c>
      <c r="C4" s="76" t="str">
        <f>'Week 2 Tracker'!C4</f>
        <v>27856 - Bigfoot</v>
      </c>
      <c r="D4" s="77"/>
      <c r="E4" s="78"/>
      <c r="F4"/>
      <c r="G4" s="14" t="s">
        <v>151</v>
      </c>
      <c r="H4" s="31">
        <v>0</v>
      </c>
      <c r="I4"/>
      <c r="J4" s="8"/>
    </row>
    <row r="5" spans="1:11" ht="7.5" customHeight="1" x14ac:dyDescent="0.25">
      <c r="A5"/>
      <c r="B5" s="14"/>
      <c r="C5"/>
      <c r="D5"/>
      <c r="E5"/>
      <c r="F5"/>
      <c r="G5"/>
      <c r="H5"/>
      <c r="I5"/>
      <c r="J5" s="8"/>
    </row>
    <row r="6" spans="1:11" x14ac:dyDescent="0.25">
      <c r="A6"/>
      <c r="B6" s="14" t="s">
        <v>29</v>
      </c>
      <c r="C6" s="66">
        <f>'Week 2 Tracker'!I6+1</f>
        <v>46103</v>
      </c>
      <c r="D6" s="11">
        <f>C6+1</f>
        <v>46104</v>
      </c>
      <c r="E6" s="11">
        <f t="shared" ref="E6:I6" si="0">D6+1</f>
        <v>46105</v>
      </c>
      <c r="F6" s="11">
        <f t="shared" si="0"/>
        <v>46106</v>
      </c>
      <c r="G6" s="11">
        <f t="shared" si="0"/>
        <v>46107</v>
      </c>
      <c r="H6" s="11">
        <f t="shared" si="0"/>
        <v>46108</v>
      </c>
      <c r="I6" s="11">
        <f t="shared" si="0"/>
        <v>46109</v>
      </c>
      <c r="J6" s="8"/>
    </row>
    <row r="7" spans="1:11" x14ac:dyDescent="0.25">
      <c r="A7"/>
      <c r="B7" s="14" t="s">
        <v>38</v>
      </c>
      <c r="C7" s="16" t="s">
        <v>22</v>
      </c>
      <c r="D7" s="16" t="s">
        <v>23</v>
      </c>
      <c r="E7" s="16" t="s">
        <v>24</v>
      </c>
      <c r="F7" s="16" t="s">
        <v>25</v>
      </c>
      <c r="G7" s="16" t="s">
        <v>26</v>
      </c>
      <c r="H7" s="16" t="s">
        <v>27</v>
      </c>
      <c r="I7" s="16" t="s">
        <v>28</v>
      </c>
      <c r="J7" s="10" t="s">
        <v>31</v>
      </c>
      <c r="K7" s="5"/>
    </row>
    <row r="8" spans="1:11" ht="12" customHeight="1" x14ac:dyDescent="0.25">
      <c r="A8"/>
      <c r="B8" s="14"/>
      <c r="C8" s="9"/>
      <c r="D8" s="9"/>
      <c r="E8" s="9"/>
      <c r="F8" s="9"/>
      <c r="G8" s="9"/>
      <c r="H8" s="9"/>
      <c r="I8" s="9"/>
      <c r="J8" s="8"/>
    </row>
    <row r="9" spans="1:11" x14ac:dyDescent="0.25">
      <c r="A9"/>
      <c r="B9" s="14" t="s">
        <v>30</v>
      </c>
      <c r="C9" s="7"/>
      <c r="D9" s="7"/>
      <c r="E9" s="7"/>
      <c r="F9" s="7"/>
      <c r="G9" s="7"/>
      <c r="H9" s="7"/>
      <c r="I9" s="7"/>
      <c r="J9" s="12">
        <f>SUM(C9:I9)</f>
        <v>0</v>
      </c>
    </row>
    <row r="10" spans="1:11" x14ac:dyDescent="0.25">
      <c r="A10"/>
      <c r="B10"/>
      <c r="C10"/>
      <c r="D10"/>
      <c r="E10"/>
      <c r="F10"/>
      <c r="G10"/>
      <c r="H10"/>
      <c r="I10"/>
      <c r="J10" s="8"/>
    </row>
    <row r="11" spans="1:11" x14ac:dyDescent="0.25">
      <c r="A11"/>
      <c r="B11" s="1" t="s">
        <v>0</v>
      </c>
      <c r="C11" s="17" t="s">
        <v>20</v>
      </c>
      <c r="D11" s="17" t="s">
        <v>20</v>
      </c>
      <c r="E11" s="17" t="s">
        <v>20</v>
      </c>
      <c r="F11" s="17" t="s">
        <v>20</v>
      </c>
      <c r="G11" s="17" t="s">
        <v>20</v>
      </c>
      <c r="H11" s="17" t="s">
        <v>20</v>
      </c>
      <c r="I11" s="17" t="s">
        <v>20</v>
      </c>
      <c r="J11" s="17" t="s">
        <v>20</v>
      </c>
      <c r="K11" s="5" t="s">
        <v>72</v>
      </c>
    </row>
    <row r="12" spans="1:11" x14ac:dyDescent="0.25">
      <c r="A12"/>
      <c r="B12" t="s">
        <v>1</v>
      </c>
      <c r="C12" s="58"/>
      <c r="D12" s="58"/>
      <c r="E12" s="58"/>
      <c r="F12" s="58"/>
      <c r="G12" s="58"/>
      <c r="H12" s="58"/>
      <c r="I12" s="58"/>
      <c r="J12" s="62">
        <f>SUM(C12:I12)</f>
        <v>0</v>
      </c>
    </row>
    <row r="13" spans="1:11" x14ac:dyDescent="0.25">
      <c r="A13"/>
      <c r="B13" t="s">
        <v>2</v>
      </c>
      <c r="C13" s="58"/>
      <c r="D13" s="58"/>
      <c r="E13" s="58"/>
      <c r="F13" s="58"/>
      <c r="G13" s="58"/>
      <c r="H13" s="58"/>
      <c r="I13" s="58"/>
      <c r="J13" s="62">
        <f t="shared" ref="J13:J53" si="1">SUM(C13:I13)</f>
        <v>0</v>
      </c>
    </row>
    <row r="14" spans="1:11" x14ac:dyDescent="0.25">
      <c r="A14"/>
      <c r="B14" t="s">
        <v>60</v>
      </c>
      <c r="C14" s="58"/>
      <c r="D14" s="58"/>
      <c r="E14" s="58"/>
      <c r="F14" s="58"/>
      <c r="G14" s="58"/>
      <c r="H14" s="58"/>
      <c r="I14" s="58"/>
      <c r="J14" s="62">
        <f t="shared" si="1"/>
        <v>0</v>
      </c>
    </row>
    <row r="15" spans="1:11" x14ac:dyDescent="0.25">
      <c r="A15"/>
      <c r="B15" t="s">
        <v>3</v>
      </c>
      <c r="C15" s="58"/>
      <c r="D15" s="58"/>
      <c r="E15" s="58"/>
      <c r="F15" s="58"/>
      <c r="G15" s="58"/>
      <c r="H15" s="58"/>
      <c r="I15" s="58"/>
      <c r="J15" s="62">
        <f t="shared" si="1"/>
        <v>0</v>
      </c>
    </row>
    <row r="16" spans="1:11" x14ac:dyDescent="0.25">
      <c r="A16"/>
      <c r="B16" t="s">
        <v>4</v>
      </c>
      <c r="C16" s="58"/>
      <c r="D16" s="58"/>
      <c r="E16" s="58"/>
      <c r="F16" s="58"/>
      <c r="G16" s="58"/>
      <c r="H16" s="58"/>
      <c r="I16" s="58"/>
      <c r="J16" s="62">
        <f t="shared" si="1"/>
        <v>0</v>
      </c>
    </row>
    <row r="17" spans="1:11" x14ac:dyDescent="0.25">
      <c r="A17"/>
      <c r="B17" t="s">
        <v>59</v>
      </c>
      <c r="C17" s="58"/>
      <c r="D17" s="58"/>
      <c r="E17" s="58"/>
      <c r="F17" s="58"/>
      <c r="G17" s="58"/>
      <c r="H17" s="58"/>
      <c r="I17" s="58"/>
      <c r="J17" s="62">
        <f t="shared" si="1"/>
        <v>0</v>
      </c>
    </row>
    <row r="18" spans="1:11" x14ac:dyDescent="0.25">
      <c r="A18"/>
      <c r="B18" t="s">
        <v>57</v>
      </c>
      <c r="C18" s="58"/>
      <c r="D18" s="58"/>
      <c r="E18" s="58"/>
      <c r="F18" s="58"/>
      <c r="G18" s="58"/>
      <c r="H18" s="58"/>
      <c r="I18" s="58"/>
      <c r="J18" s="62">
        <f t="shared" si="1"/>
        <v>0</v>
      </c>
    </row>
    <row r="19" spans="1:11" x14ac:dyDescent="0.25">
      <c r="A19"/>
      <c r="B19" t="s">
        <v>58</v>
      </c>
      <c r="C19" s="58"/>
      <c r="D19" s="58"/>
      <c r="E19" s="58"/>
      <c r="F19" s="58"/>
      <c r="G19" s="58"/>
      <c r="H19" s="58"/>
      <c r="I19" s="58"/>
      <c r="J19" s="62">
        <f t="shared" si="1"/>
        <v>0</v>
      </c>
    </row>
    <row r="20" spans="1:11" ht="9.75" customHeight="1" x14ac:dyDescent="0.25">
      <c r="A20"/>
      <c r="B20"/>
      <c r="C20" s="59"/>
      <c r="D20" s="59"/>
      <c r="E20" s="59"/>
      <c r="F20" s="59"/>
      <c r="G20" s="59"/>
      <c r="H20" s="59"/>
      <c r="I20" s="59"/>
      <c r="J20" s="59"/>
    </row>
    <row r="21" spans="1:11" x14ac:dyDescent="0.25">
      <c r="A21"/>
      <c r="B21" s="1" t="s">
        <v>5</v>
      </c>
      <c r="C21" s="59"/>
      <c r="D21" s="59"/>
      <c r="E21" s="59"/>
      <c r="F21" s="59"/>
      <c r="G21" s="59"/>
      <c r="H21" s="59"/>
      <c r="I21" s="59"/>
      <c r="J21" s="59"/>
    </row>
    <row r="22" spans="1:11" x14ac:dyDescent="0.25">
      <c r="A22"/>
      <c r="B22" t="s">
        <v>6</v>
      </c>
      <c r="C22" s="60"/>
      <c r="D22" s="60"/>
      <c r="E22" s="60"/>
      <c r="F22" s="60"/>
      <c r="G22" s="60"/>
      <c r="H22" s="60"/>
      <c r="I22" s="60"/>
      <c r="J22" s="62">
        <f t="shared" si="1"/>
        <v>0</v>
      </c>
      <c r="K22" s="5" t="s">
        <v>72</v>
      </c>
    </row>
    <row r="23" spans="1:11" x14ac:dyDescent="0.25">
      <c r="A23"/>
      <c r="B23" t="s">
        <v>7</v>
      </c>
      <c r="C23" s="60"/>
      <c r="D23" s="60"/>
      <c r="E23" s="60"/>
      <c r="F23" s="60"/>
      <c r="G23" s="60"/>
      <c r="H23" s="60"/>
      <c r="I23" s="60"/>
      <c r="J23" s="62">
        <f t="shared" si="1"/>
        <v>0</v>
      </c>
    </row>
    <row r="24" spans="1:11" x14ac:dyDescent="0.25">
      <c r="A24"/>
      <c r="B24" t="s">
        <v>8</v>
      </c>
      <c r="C24" s="60"/>
      <c r="D24" s="60"/>
      <c r="E24" s="60"/>
      <c r="F24" s="60"/>
      <c r="G24" s="60"/>
      <c r="H24" s="60"/>
      <c r="I24" s="60"/>
      <c r="J24" s="62">
        <f t="shared" si="1"/>
        <v>0</v>
      </c>
    </row>
    <row r="25" spans="1:11" x14ac:dyDescent="0.25">
      <c r="A25"/>
      <c r="B25" t="s">
        <v>3</v>
      </c>
      <c r="C25" s="60"/>
      <c r="D25" s="60"/>
      <c r="E25" s="60"/>
      <c r="F25" s="60"/>
      <c r="G25" s="60"/>
      <c r="H25" s="60"/>
      <c r="I25" s="60"/>
      <c r="J25" s="62">
        <f t="shared" si="1"/>
        <v>0</v>
      </c>
    </row>
    <row r="26" spans="1:11" x14ac:dyDescent="0.25">
      <c r="A26"/>
      <c r="B26" t="s">
        <v>9</v>
      </c>
      <c r="C26" s="60"/>
      <c r="D26" s="60"/>
      <c r="E26" s="60"/>
      <c r="F26" s="60"/>
      <c r="G26" s="60"/>
      <c r="H26" s="60"/>
      <c r="I26" s="60"/>
      <c r="J26" s="62">
        <f t="shared" si="1"/>
        <v>0</v>
      </c>
    </row>
    <row r="27" spans="1:11" x14ac:dyDescent="0.25">
      <c r="A27"/>
      <c r="B27" t="s">
        <v>10</v>
      </c>
      <c r="C27" s="60"/>
      <c r="D27" s="60"/>
      <c r="E27" s="60"/>
      <c r="F27" s="60"/>
      <c r="G27" s="60"/>
      <c r="H27" s="60"/>
      <c r="I27" s="60"/>
      <c r="J27" s="62">
        <f t="shared" si="1"/>
        <v>0</v>
      </c>
    </row>
    <row r="28" spans="1:11" x14ac:dyDescent="0.25">
      <c r="A28"/>
      <c r="B28" t="s">
        <v>11</v>
      </c>
      <c r="C28" s="60"/>
      <c r="D28" s="60"/>
      <c r="E28" s="60"/>
      <c r="F28" s="60"/>
      <c r="G28" s="60"/>
      <c r="H28" s="60"/>
      <c r="I28" s="60"/>
      <c r="J28" s="62">
        <f t="shared" si="1"/>
        <v>0</v>
      </c>
    </row>
    <row r="29" spans="1:11" x14ac:dyDescent="0.25">
      <c r="A29"/>
      <c r="B29" t="s">
        <v>61</v>
      </c>
      <c r="C29" s="60"/>
      <c r="D29" s="60"/>
      <c r="E29" s="60"/>
      <c r="F29" s="60"/>
      <c r="G29" s="60"/>
      <c r="H29" s="60"/>
      <c r="I29" s="60"/>
      <c r="J29" s="62">
        <f t="shared" si="1"/>
        <v>0</v>
      </c>
    </row>
    <row r="30" spans="1:11" ht="9.75" customHeight="1" x14ac:dyDescent="0.25">
      <c r="A30"/>
      <c r="B30"/>
      <c r="C30" s="59"/>
      <c r="D30" s="59"/>
      <c r="E30" s="59"/>
      <c r="F30" s="59"/>
      <c r="G30" s="59"/>
      <c r="H30" s="59"/>
      <c r="I30" s="59"/>
      <c r="J30" s="59"/>
    </row>
    <row r="31" spans="1:11" x14ac:dyDescent="0.25">
      <c r="A31"/>
      <c r="B31" s="1" t="s">
        <v>12</v>
      </c>
      <c r="C31" s="59"/>
      <c r="D31" s="59"/>
      <c r="E31" s="59"/>
      <c r="F31" s="59"/>
      <c r="G31" s="59"/>
      <c r="H31" s="59"/>
      <c r="I31" s="59"/>
      <c r="J31" s="59"/>
    </row>
    <row r="32" spans="1:11" x14ac:dyDescent="0.25">
      <c r="A32"/>
      <c r="B32" t="s">
        <v>6</v>
      </c>
      <c r="C32" s="58"/>
      <c r="D32" s="58"/>
      <c r="E32" s="58"/>
      <c r="F32" s="58"/>
      <c r="G32" s="58"/>
      <c r="H32" s="58"/>
      <c r="I32" s="58"/>
      <c r="J32" s="62">
        <f t="shared" si="1"/>
        <v>0</v>
      </c>
      <c r="K32" s="5" t="s">
        <v>72</v>
      </c>
    </row>
    <row r="33" spans="1:11" x14ac:dyDescent="0.25">
      <c r="A33"/>
      <c r="B33" t="s">
        <v>7</v>
      </c>
      <c r="C33" s="58"/>
      <c r="D33" s="58"/>
      <c r="E33" s="58"/>
      <c r="F33" s="58"/>
      <c r="G33" s="58"/>
      <c r="H33" s="58"/>
      <c r="I33" s="58"/>
      <c r="J33" s="62">
        <f t="shared" si="1"/>
        <v>0</v>
      </c>
    </row>
    <row r="34" spans="1:11" x14ac:dyDescent="0.25">
      <c r="A34"/>
      <c r="B34" t="s">
        <v>8</v>
      </c>
      <c r="C34" s="58"/>
      <c r="D34" s="58"/>
      <c r="E34" s="58"/>
      <c r="F34" s="58"/>
      <c r="G34" s="58"/>
      <c r="H34" s="58"/>
      <c r="I34" s="58"/>
      <c r="J34" s="62">
        <f t="shared" si="1"/>
        <v>0</v>
      </c>
    </row>
    <row r="35" spans="1:11" x14ac:dyDescent="0.25">
      <c r="A35"/>
      <c r="B35" t="s">
        <v>3</v>
      </c>
      <c r="C35" s="58"/>
      <c r="D35" s="58"/>
      <c r="E35" s="58"/>
      <c r="F35" s="58"/>
      <c r="G35" s="58"/>
      <c r="H35" s="58"/>
      <c r="I35" s="58"/>
      <c r="J35" s="62">
        <f t="shared" si="1"/>
        <v>0</v>
      </c>
    </row>
    <row r="36" spans="1:11" x14ac:dyDescent="0.25">
      <c r="A36"/>
      <c r="B36" t="s">
        <v>9</v>
      </c>
      <c r="C36" s="58"/>
      <c r="D36" s="58"/>
      <c r="E36" s="58"/>
      <c r="F36" s="58"/>
      <c r="G36" s="58"/>
      <c r="H36" s="58"/>
      <c r="I36" s="58"/>
      <c r="J36" s="62">
        <f t="shared" si="1"/>
        <v>0</v>
      </c>
    </row>
    <row r="37" spans="1:11" x14ac:dyDescent="0.25">
      <c r="A37"/>
      <c r="B37" t="s">
        <v>62</v>
      </c>
      <c r="C37" s="58"/>
      <c r="D37" s="58"/>
      <c r="E37" s="58"/>
      <c r="F37" s="58"/>
      <c r="G37" s="58"/>
      <c r="H37" s="58"/>
      <c r="I37" s="58"/>
      <c r="J37" s="62">
        <f t="shared" si="1"/>
        <v>0</v>
      </c>
    </row>
    <row r="38" spans="1:11" x14ac:dyDescent="0.25">
      <c r="A38"/>
      <c r="B38" t="s">
        <v>63</v>
      </c>
      <c r="C38" s="58"/>
      <c r="D38" s="58"/>
      <c r="E38" s="58"/>
      <c r="F38" s="58"/>
      <c r="G38" s="58"/>
      <c r="H38" s="58"/>
      <c r="I38" s="58"/>
      <c r="J38" s="62">
        <f t="shared" si="1"/>
        <v>0</v>
      </c>
    </row>
    <row r="39" spans="1:11" x14ac:dyDescent="0.25">
      <c r="A39"/>
      <c r="B39" t="s">
        <v>64</v>
      </c>
      <c r="C39" s="58"/>
      <c r="D39" s="58"/>
      <c r="E39" s="58"/>
      <c r="F39" s="58"/>
      <c r="G39" s="58"/>
      <c r="H39" s="58"/>
      <c r="I39" s="58"/>
      <c r="J39" s="62">
        <f t="shared" si="1"/>
        <v>0</v>
      </c>
    </row>
    <row r="40" spans="1:11" ht="9.75" customHeight="1" x14ac:dyDescent="0.25">
      <c r="A40"/>
      <c r="B40"/>
      <c r="C40" s="59"/>
      <c r="D40" s="59"/>
      <c r="E40" s="59"/>
      <c r="F40" s="59"/>
      <c r="G40" s="59"/>
      <c r="H40" s="59"/>
      <c r="I40" s="59"/>
      <c r="J40" s="59"/>
    </row>
    <row r="41" spans="1:11" x14ac:dyDescent="0.25">
      <c r="A41"/>
      <c r="B41" s="1" t="s">
        <v>13</v>
      </c>
      <c r="C41" s="59"/>
      <c r="D41" s="59"/>
      <c r="E41" s="59"/>
      <c r="F41" s="59"/>
      <c r="G41" s="59"/>
      <c r="H41" s="59"/>
      <c r="I41" s="59"/>
      <c r="J41" s="59"/>
    </row>
    <row r="42" spans="1:11" x14ac:dyDescent="0.25">
      <c r="A42"/>
      <c r="B42" t="s">
        <v>6</v>
      </c>
      <c r="C42" s="60"/>
      <c r="D42" s="60"/>
      <c r="E42" s="60"/>
      <c r="F42" s="60"/>
      <c r="G42" s="60"/>
      <c r="H42" s="60"/>
      <c r="I42" s="60"/>
      <c r="J42" s="62">
        <f t="shared" si="1"/>
        <v>0</v>
      </c>
      <c r="K42" s="5" t="s">
        <v>72</v>
      </c>
    </row>
    <row r="43" spans="1:11" x14ac:dyDescent="0.25">
      <c r="A43"/>
      <c r="B43" t="s">
        <v>7</v>
      </c>
      <c r="C43" s="60"/>
      <c r="D43" s="60"/>
      <c r="E43" s="60"/>
      <c r="F43" s="60"/>
      <c r="G43" s="60"/>
      <c r="H43" s="60"/>
      <c r="I43" s="60"/>
      <c r="J43" s="62">
        <f t="shared" si="1"/>
        <v>0</v>
      </c>
    </row>
    <row r="44" spans="1:11" x14ac:dyDescent="0.25">
      <c r="A44"/>
      <c r="B44" t="s">
        <v>8</v>
      </c>
      <c r="C44" s="60"/>
      <c r="D44" s="60"/>
      <c r="E44" s="60"/>
      <c r="F44" s="60"/>
      <c r="G44" s="60"/>
      <c r="H44" s="60"/>
      <c r="I44" s="60"/>
      <c r="J44" s="62">
        <f t="shared" si="1"/>
        <v>0</v>
      </c>
    </row>
    <row r="45" spans="1:11" x14ac:dyDescent="0.25">
      <c r="A45"/>
      <c r="B45" t="s">
        <v>3</v>
      </c>
      <c r="C45" s="60"/>
      <c r="D45" s="60"/>
      <c r="E45" s="60"/>
      <c r="F45" s="60"/>
      <c r="G45" s="60"/>
      <c r="H45" s="60"/>
      <c r="I45" s="60"/>
      <c r="J45" s="62">
        <f t="shared" si="1"/>
        <v>0</v>
      </c>
    </row>
    <row r="46" spans="1:11" x14ac:dyDescent="0.25">
      <c r="A46"/>
      <c r="B46" t="s">
        <v>9</v>
      </c>
      <c r="C46" s="60"/>
      <c r="D46" s="60"/>
      <c r="E46" s="60"/>
      <c r="F46" s="60"/>
      <c r="G46" s="60"/>
      <c r="H46" s="60"/>
      <c r="I46" s="60"/>
      <c r="J46" s="62">
        <f t="shared" si="1"/>
        <v>0</v>
      </c>
    </row>
    <row r="47" spans="1:11" x14ac:dyDescent="0.25">
      <c r="A47"/>
      <c r="B47" t="s">
        <v>65</v>
      </c>
      <c r="C47" s="60"/>
      <c r="D47" s="60"/>
      <c r="E47" s="60"/>
      <c r="F47" s="60"/>
      <c r="G47" s="60"/>
      <c r="H47" s="60"/>
      <c r="I47" s="60"/>
      <c r="J47" s="62">
        <f t="shared" si="1"/>
        <v>0</v>
      </c>
    </row>
    <row r="48" spans="1:11" x14ac:dyDescent="0.25">
      <c r="A48"/>
      <c r="B48" t="s">
        <v>66</v>
      </c>
      <c r="C48" s="60"/>
      <c r="D48" s="60"/>
      <c r="E48" s="60"/>
      <c r="F48" s="60"/>
      <c r="G48" s="60"/>
      <c r="H48" s="60"/>
      <c r="I48" s="60"/>
      <c r="J48" s="62">
        <f t="shared" si="1"/>
        <v>0</v>
      </c>
    </row>
    <row r="49" spans="1:10" x14ac:dyDescent="0.25">
      <c r="A49"/>
      <c r="B49" t="s">
        <v>67</v>
      </c>
      <c r="C49" s="60"/>
      <c r="D49" s="60"/>
      <c r="E49" s="60"/>
      <c r="F49" s="60"/>
      <c r="G49" s="60"/>
      <c r="H49" s="60"/>
      <c r="I49" s="60"/>
      <c r="J49" s="62">
        <f t="shared" si="1"/>
        <v>0</v>
      </c>
    </row>
    <row r="50" spans="1:10" x14ac:dyDescent="0.25">
      <c r="A50"/>
      <c r="B50" t="s">
        <v>14</v>
      </c>
      <c r="C50" s="60"/>
      <c r="D50" s="60"/>
      <c r="E50" s="60"/>
      <c r="F50" s="60"/>
      <c r="G50" s="60"/>
      <c r="H50" s="60"/>
      <c r="I50" s="60"/>
      <c r="J50" s="62">
        <f t="shared" si="1"/>
        <v>0</v>
      </c>
    </row>
    <row r="51" spans="1:10" x14ac:dyDescent="0.25">
      <c r="A51"/>
      <c r="B51" t="s">
        <v>15</v>
      </c>
      <c r="C51" s="60"/>
      <c r="D51" s="60"/>
      <c r="E51" s="60"/>
      <c r="F51" s="60"/>
      <c r="G51" s="60"/>
      <c r="H51" s="60"/>
      <c r="I51" s="60"/>
      <c r="J51" s="62">
        <f t="shared" si="1"/>
        <v>0</v>
      </c>
    </row>
    <row r="52" spans="1:10" x14ac:dyDescent="0.25">
      <c r="A52"/>
      <c r="B52" t="s">
        <v>16</v>
      </c>
      <c r="C52" s="60"/>
      <c r="D52" s="60"/>
      <c r="E52" s="60"/>
      <c r="F52" s="60"/>
      <c r="G52" s="60"/>
      <c r="H52" s="60"/>
      <c r="I52" s="60"/>
      <c r="J52" s="62">
        <f t="shared" si="1"/>
        <v>0</v>
      </c>
    </row>
    <row r="53" spans="1:10" x14ac:dyDescent="0.25">
      <c r="A53"/>
      <c r="B53" t="s">
        <v>17</v>
      </c>
      <c r="C53" s="61"/>
      <c r="D53" s="61"/>
      <c r="E53" s="61"/>
      <c r="F53" s="61"/>
      <c r="G53" s="61"/>
      <c r="H53" s="61"/>
      <c r="I53" s="61"/>
      <c r="J53" s="62">
        <f t="shared" si="1"/>
        <v>0</v>
      </c>
    </row>
    <row r="54" spans="1:10" x14ac:dyDescent="0.25">
      <c r="A54"/>
      <c r="B54"/>
      <c r="C54" s="19"/>
      <c r="D54" s="19"/>
      <c r="E54" s="19"/>
      <c r="F54" s="19"/>
      <c r="G54" s="19"/>
      <c r="H54" s="19"/>
      <c r="I54" s="19"/>
      <c r="J54" s="18"/>
    </row>
    <row r="55" spans="1:10" x14ac:dyDescent="0.25">
      <c r="A55"/>
      <c r="B55" t="s">
        <v>40</v>
      </c>
      <c r="C55" s="63">
        <f>C18+C28+C38+C48</f>
        <v>0</v>
      </c>
      <c r="D55" s="63">
        <f t="shared" ref="D55:I56" si="2">D18+D28+D38+D48</f>
        <v>0</v>
      </c>
      <c r="E55" s="63">
        <f t="shared" si="2"/>
        <v>0</v>
      </c>
      <c r="F55" s="63">
        <f t="shared" si="2"/>
        <v>0</v>
      </c>
      <c r="G55" s="63">
        <f t="shared" si="2"/>
        <v>0</v>
      </c>
      <c r="H55" s="63">
        <f t="shared" si="2"/>
        <v>0</v>
      </c>
      <c r="I55" s="63">
        <f t="shared" si="2"/>
        <v>0</v>
      </c>
      <c r="J55" s="64">
        <f>SUM(C55:I55)</f>
        <v>0</v>
      </c>
    </row>
    <row r="56" spans="1:10" x14ac:dyDescent="0.25">
      <c r="A56"/>
      <c r="B56" t="s">
        <v>71</v>
      </c>
      <c r="C56" s="63">
        <f>C19+C29+C39+C49</f>
        <v>0</v>
      </c>
      <c r="D56" s="63">
        <f t="shared" si="2"/>
        <v>0</v>
      </c>
      <c r="E56" s="63">
        <f t="shared" si="2"/>
        <v>0</v>
      </c>
      <c r="F56" s="63">
        <f t="shared" si="2"/>
        <v>0</v>
      </c>
      <c r="G56" s="63">
        <f t="shared" si="2"/>
        <v>0</v>
      </c>
      <c r="H56" s="63">
        <f t="shared" si="2"/>
        <v>0</v>
      </c>
      <c r="I56" s="63">
        <f t="shared" si="2"/>
        <v>0</v>
      </c>
      <c r="J56" s="64">
        <f t="shared" ref="J56:J58" si="3">SUM(C56:I56)</f>
        <v>0</v>
      </c>
    </row>
    <row r="57" spans="1:10" x14ac:dyDescent="0.25">
      <c r="A57"/>
      <c r="B57" t="s">
        <v>39</v>
      </c>
      <c r="C57" s="63">
        <f>SUM(C12:C19,C22:C29,C32:C39,C42:C53)</f>
        <v>0</v>
      </c>
      <c r="D57" s="63">
        <f t="shared" ref="D57:I57" si="4">SUM(D12:D19,D22:D29,D32:D39,D42:D53)</f>
        <v>0</v>
      </c>
      <c r="E57" s="63">
        <f t="shared" si="4"/>
        <v>0</v>
      </c>
      <c r="F57" s="63">
        <f t="shared" si="4"/>
        <v>0</v>
      </c>
      <c r="G57" s="63">
        <f t="shared" si="4"/>
        <v>0</v>
      </c>
      <c r="H57" s="63">
        <f t="shared" si="4"/>
        <v>0</v>
      </c>
      <c r="I57" s="63">
        <f t="shared" si="4"/>
        <v>0</v>
      </c>
      <c r="J57" s="64">
        <f t="shared" si="3"/>
        <v>0</v>
      </c>
    </row>
    <row r="58" spans="1:10" x14ac:dyDescent="0.25">
      <c r="A58"/>
      <c r="B58" t="s">
        <v>41</v>
      </c>
      <c r="C58" s="65">
        <f>ROUND(IFERROR(C57/C9,0),2)</f>
        <v>0</v>
      </c>
      <c r="D58" s="65">
        <f t="shared" ref="D58:I58" si="5">ROUND(IFERROR(D57/D9,0),2)</f>
        <v>0</v>
      </c>
      <c r="E58" s="65">
        <f t="shared" si="5"/>
        <v>0</v>
      </c>
      <c r="F58" s="65">
        <f t="shared" si="5"/>
        <v>0</v>
      </c>
      <c r="G58" s="65">
        <f t="shared" si="5"/>
        <v>0</v>
      </c>
      <c r="H58" s="65">
        <f t="shared" si="5"/>
        <v>0</v>
      </c>
      <c r="I58" s="65">
        <f t="shared" si="5"/>
        <v>0</v>
      </c>
      <c r="J58" s="64">
        <f t="shared" si="3"/>
        <v>0</v>
      </c>
    </row>
    <row r="59" spans="1:10" ht="16.5" customHeight="1" x14ac:dyDescent="0.25">
      <c r="A59"/>
      <c r="B59" s="15" t="s">
        <v>69</v>
      </c>
      <c r="C59"/>
      <c r="D59"/>
      <c r="E59"/>
      <c r="F59"/>
      <c r="G59"/>
      <c r="H59"/>
      <c r="I59"/>
      <c r="J59" s="8"/>
    </row>
    <row r="60" spans="1:10" x14ac:dyDescent="0.25">
      <c r="A60"/>
      <c r="B60"/>
      <c r="C60"/>
      <c r="D60"/>
      <c r="E60"/>
      <c r="F60"/>
      <c r="G60"/>
      <c r="H60"/>
      <c r="I60"/>
      <c r="J60" s="8"/>
    </row>
    <row r="61" spans="1:10" x14ac:dyDescent="0.25">
      <c r="A61"/>
      <c r="B61"/>
      <c r="C61"/>
      <c r="D61"/>
      <c r="E61"/>
      <c r="F61"/>
      <c r="G61"/>
      <c r="H61"/>
      <c r="I61"/>
      <c r="J61" s="8"/>
    </row>
  </sheetData>
  <protectedRanges>
    <protectedRange sqref="C9:I9" name="Range1"/>
    <protectedRange sqref="C12:I19 C22:I29 C32:I39 C42:I53" name="Range1_5_1"/>
  </protectedRanges>
  <mergeCells count="1">
    <mergeCell ref="C4:E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CC8E1-D7B7-4E07-8663-956CE0F15BAE}">
  <sheetPr>
    <tabColor theme="9" tint="0.79998168889431442"/>
  </sheetPr>
  <dimension ref="A1:K61"/>
  <sheetViews>
    <sheetView topLeftCell="B1" workbookViewId="0">
      <selection activeCell="C14" sqref="C14"/>
    </sheetView>
  </sheetViews>
  <sheetFormatPr defaultColWidth="9.140625" defaultRowHeight="15" x14ac:dyDescent="0.25"/>
  <cols>
    <col min="1" max="1" width="1.5703125" style="4" hidden="1" customWidth="1"/>
    <col min="2" max="2" width="25.5703125" style="4" customWidth="1"/>
    <col min="3" max="9" width="10.5703125" style="4" customWidth="1"/>
    <col min="10" max="10" width="10.5703125" style="5" customWidth="1"/>
    <col min="11" max="11" width="10.7109375" style="4" customWidth="1"/>
    <col min="12" max="16384" width="9.140625" style="4"/>
  </cols>
  <sheetData>
    <row r="1" spans="1:11" customFormat="1" ht="18.75" x14ac:dyDescent="0.3">
      <c r="B1" s="2" t="s">
        <v>68</v>
      </c>
      <c r="J1" s="8"/>
    </row>
    <row r="2" spans="1:11" customFormat="1" x14ac:dyDescent="0.25">
      <c r="B2" s="8" t="s">
        <v>19</v>
      </c>
      <c r="J2" s="8"/>
    </row>
    <row r="3" spans="1:11" customFormat="1" ht="7.5" customHeight="1" x14ac:dyDescent="0.25">
      <c r="J3" s="8"/>
    </row>
    <row r="4" spans="1:11" x14ac:dyDescent="0.25">
      <c r="A4"/>
      <c r="B4" s="14" t="s">
        <v>21</v>
      </c>
      <c r="C4" s="76" t="str">
        <f>'Week 2 Tracker'!C4</f>
        <v>27856 - Bigfoot</v>
      </c>
      <c r="D4" s="77"/>
      <c r="E4" s="78"/>
      <c r="F4"/>
      <c r="G4" s="14" t="s">
        <v>151</v>
      </c>
      <c r="H4" s="31"/>
      <c r="I4"/>
      <c r="J4" s="8"/>
    </row>
    <row r="5" spans="1:11" ht="7.5" customHeight="1" x14ac:dyDescent="0.25">
      <c r="A5"/>
      <c r="B5" s="14"/>
      <c r="C5"/>
      <c r="D5"/>
      <c r="E5"/>
      <c r="F5"/>
      <c r="G5"/>
      <c r="H5"/>
      <c r="I5"/>
      <c r="J5" s="8"/>
    </row>
    <row r="6" spans="1:11" x14ac:dyDescent="0.25">
      <c r="A6"/>
      <c r="B6" s="14" t="s">
        <v>29</v>
      </c>
      <c r="C6" s="66">
        <f>'Week 3 Tracker'!I6+1</f>
        <v>46110</v>
      </c>
      <c r="D6" s="11">
        <f>C6+1</f>
        <v>46111</v>
      </c>
      <c r="E6" s="11">
        <f t="shared" ref="E6:I6" si="0">D6+1</f>
        <v>46112</v>
      </c>
      <c r="F6" s="11">
        <f t="shared" si="0"/>
        <v>46113</v>
      </c>
      <c r="G6" s="11">
        <f t="shared" si="0"/>
        <v>46114</v>
      </c>
      <c r="H6" s="11">
        <f t="shared" si="0"/>
        <v>46115</v>
      </c>
      <c r="I6" s="11">
        <f t="shared" si="0"/>
        <v>46116</v>
      </c>
      <c r="J6" s="8"/>
    </row>
    <row r="7" spans="1:11" x14ac:dyDescent="0.25">
      <c r="A7"/>
      <c r="B7" s="14" t="s">
        <v>38</v>
      </c>
      <c r="C7" s="16" t="s">
        <v>22</v>
      </c>
      <c r="D7" s="16" t="s">
        <v>23</v>
      </c>
      <c r="E7" s="16" t="s">
        <v>24</v>
      </c>
      <c r="F7" s="16" t="s">
        <v>25</v>
      </c>
      <c r="G7" s="16" t="s">
        <v>26</v>
      </c>
      <c r="H7" s="16" t="s">
        <v>27</v>
      </c>
      <c r="I7" s="16" t="s">
        <v>28</v>
      </c>
      <c r="J7" s="10" t="s">
        <v>31</v>
      </c>
      <c r="K7" s="5"/>
    </row>
    <row r="8" spans="1:11" ht="12" customHeight="1" x14ac:dyDescent="0.25">
      <c r="A8"/>
      <c r="B8" s="14"/>
      <c r="C8" s="9"/>
      <c r="D8" s="9"/>
      <c r="E8" s="9"/>
      <c r="F8" s="9"/>
      <c r="G8" s="9"/>
      <c r="H8" s="9"/>
      <c r="I8" s="9"/>
      <c r="J8" s="8"/>
    </row>
    <row r="9" spans="1:11" x14ac:dyDescent="0.25">
      <c r="A9"/>
      <c r="B9" s="14" t="s">
        <v>30</v>
      </c>
      <c r="C9" s="7"/>
      <c r="D9" s="7"/>
      <c r="E9" s="7"/>
      <c r="F9" s="7"/>
      <c r="G9" s="7"/>
      <c r="H9" s="7"/>
      <c r="I9" s="7"/>
      <c r="J9" s="12">
        <f>SUM(C9:I9)</f>
        <v>0</v>
      </c>
    </row>
    <row r="10" spans="1:11" x14ac:dyDescent="0.25">
      <c r="A10"/>
      <c r="B10"/>
      <c r="C10"/>
      <c r="D10"/>
      <c r="E10"/>
      <c r="F10"/>
      <c r="G10"/>
      <c r="H10"/>
      <c r="I10"/>
      <c r="J10" s="8"/>
    </row>
    <row r="11" spans="1:11" x14ac:dyDescent="0.25">
      <c r="A11"/>
      <c r="B11" s="1" t="s">
        <v>0</v>
      </c>
      <c r="C11" s="17" t="s">
        <v>20</v>
      </c>
      <c r="D11" s="17" t="s">
        <v>20</v>
      </c>
      <c r="E11" s="17" t="s">
        <v>20</v>
      </c>
      <c r="F11" s="17" t="s">
        <v>20</v>
      </c>
      <c r="G11" s="17" t="s">
        <v>20</v>
      </c>
      <c r="H11" s="17" t="s">
        <v>20</v>
      </c>
      <c r="I11" s="17" t="s">
        <v>20</v>
      </c>
      <c r="J11" s="17" t="s">
        <v>20</v>
      </c>
      <c r="K11" s="5" t="s">
        <v>72</v>
      </c>
    </row>
    <row r="12" spans="1:11" x14ac:dyDescent="0.25">
      <c r="A12"/>
      <c r="B12" t="s">
        <v>1</v>
      </c>
      <c r="C12" s="58"/>
      <c r="D12" s="58"/>
      <c r="E12" s="58"/>
      <c r="F12" s="58"/>
      <c r="G12" s="58"/>
      <c r="H12" s="58"/>
      <c r="I12" s="58"/>
      <c r="J12" s="62">
        <f>SUM(C12:I12)</f>
        <v>0</v>
      </c>
    </row>
    <row r="13" spans="1:11" x14ac:dyDescent="0.25">
      <c r="A13"/>
      <c r="B13" t="s">
        <v>2</v>
      </c>
      <c r="C13" s="58"/>
      <c r="D13" s="58"/>
      <c r="E13" s="58"/>
      <c r="F13" s="58"/>
      <c r="G13" s="58"/>
      <c r="H13" s="58"/>
      <c r="I13" s="58"/>
      <c r="J13" s="62">
        <f t="shared" ref="J13:J53" si="1">SUM(C13:I13)</f>
        <v>0</v>
      </c>
    </row>
    <row r="14" spans="1:11" x14ac:dyDescent="0.25">
      <c r="A14"/>
      <c r="B14" t="s">
        <v>60</v>
      </c>
      <c r="C14" s="58"/>
      <c r="D14" s="58"/>
      <c r="E14" s="58"/>
      <c r="F14" s="58"/>
      <c r="G14" s="58"/>
      <c r="H14" s="58"/>
      <c r="I14" s="58"/>
      <c r="J14" s="62">
        <f t="shared" si="1"/>
        <v>0</v>
      </c>
    </row>
    <row r="15" spans="1:11" x14ac:dyDescent="0.25">
      <c r="A15"/>
      <c r="B15" t="s">
        <v>3</v>
      </c>
      <c r="C15" s="58"/>
      <c r="D15" s="58"/>
      <c r="E15" s="58"/>
      <c r="F15" s="58"/>
      <c r="G15" s="58"/>
      <c r="H15" s="58"/>
      <c r="I15" s="58"/>
      <c r="J15" s="62">
        <f t="shared" si="1"/>
        <v>0</v>
      </c>
    </row>
    <row r="16" spans="1:11" x14ac:dyDescent="0.25">
      <c r="A16"/>
      <c r="B16" t="s">
        <v>4</v>
      </c>
      <c r="C16" s="58"/>
      <c r="D16" s="58"/>
      <c r="E16" s="58"/>
      <c r="F16" s="58"/>
      <c r="G16" s="58"/>
      <c r="H16" s="58"/>
      <c r="I16" s="58"/>
      <c r="J16" s="62">
        <f t="shared" si="1"/>
        <v>0</v>
      </c>
    </row>
    <row r="17" spans="1:11" x14ac:dyDescent="0.25">
      <c r="A17"/>
      <c r="B17" t="s">
        <v>59</v>
      </c>
      <c r="C17" s="58"/>
      <c r="D17" s="58"/>
      <c r="E17" s="58"/>
      <c r="F17" s="58"/>
      <c r="G17" s="58"/>
      <c r="H17" s="58"/>
      <c r="I17" s="58"/>
      <c r="J17" s="62">
        <f t="shared" si="1"/>
        <v>0</v>
      </c>
    </row>
    <row r="18" spans="1:11" x14ac:dyDescent="0.25">
      <c r="A18"/>
      <c r="B18" t="s">
        <v>57</v>
      </c>
      <c r="C18" s="58"/>
      <c r="D18" s="58"/>
      <c r="E18" s="58"/>
      <c r="F18" s="58"/>
      <c r="G18" s="58"/>
      <c r="H18" s="58"/>
      <c r="I18" s="58"/>
      <c r="J18" s="62">
        <f t="shared" si="1"/>
        <v>0</v>
      </c>
    </row>
    <row r="19" spans="1:11" x14ac:dyDescent="0.25">
      <c r="A19"/>
      <c r="B19" t="s">
        <v>58</v>
      </c>
      <c r="C19" s="58"/>
      <c r="D19" s="58"/>
      <c r="E19" s="58"/>
      <c r="F19" s="58"/>
      <c r="G19" s="58"/>
      <c r="H19" s="58"/>
      <c r="I19" s="58"/>
      <c r="J19" s="62">
        <f t="shared" si="1"/>
        <v>0</v>
      </c>
    </row>
    <row r="20" spans="1:11" ht="9.75" customHeight="1" x14ac:dyDescent="0.25">
      <c r="A20"/>
      <c r="B20"/>
      <c r="C20" s="59"/>
      <c r="D20" s="59"/>
      <c r="E20" s="59"/>
      <c r="F20" s="59"/>
      <c r="G20" s="59"/>
      <c r="H20" s="59"/>
      <c r="I20" s="59"/>
      <c r="J20" s="59"/>
    </row>
    <row r="21" spans="1:11" x14ac:dyDescent="0.25">
      <c r="A21"/>
      <c r="B21" s="1" t="s">
        <v>5</v>
      </c>
      <c r="C21" s="59"/>
      <c r="D21" s="59"/>
      <c r="E21" s="59"/>
      <c r="F21" s="59"/>
      <c r="G21" s="59"/>
      <c r="H21" s="59"/>
      <c r="I21" s="59"/>
      <c r="J21" s="59"/>
    </row>
    <row r="22" spans="1:11" x14ac:dyDescent="0.25">
      <c r="A22"/>
      <c r="B22" t="s">
        <v>6</v>
      </c>
      <c r="C22" s="60"/>
      <c r="D22" s="60"/>
      <c r="E22" s="60"/>
      <c r="F22" s="60"/>
      <c r="G22" s="60"/>
      <c r="H22" s="60"/>
      <c r="I22" s="60"/>
      <c r="J22" s="62">
        <f t="shared" si="1"/>
        <v>0</v>
      </c>
      <c r="K22" s="5" t="s">
        <v>72</v>
      </c>
    </row>
    <row r="23" spans="1:11" x14ac:dyDescent="0.25">
      <c r="A23"/>
      <c r="B23" t="s">
        <v>7</v>
      </c>
      <c r="C23" s="60"/>
      <c r="D23" s="60"/>
      <c r="E23" s="60"/>
      <c r="F23" s="60"/>
      <c r="G23" s="60"/>
      <c r="H23" s="60"/>
      <c r="I23" s="60"/>
      <c r="J23" s="62">
        <f t="shared" si="1"/>
        <v>0</v>
      </c>
    </row>
    <row r="24" spans="1:11" x14ac:dyDescent="0.25">
      <c r="A24"/>
      <c r="B24" t="s">
        <v>8</v>
      </c>
      <c r="C24" s="60"/>
      <c r="D24" s="60"/>
      <c r="E24" s="60"/>
      <c r="F24" s="60"/>
      <c r="G24" s="60"/>
      <c r="H24" s="60"/>
      <c r="I24" s="60"/>
      <c r="J24" s="62">
        <f t="shared" si="1"/>
        <v>0</v>
      </c>
    </row>
    <row r="25" spans="1:11" x14ac:dyDescent="0.25">
      <c r="A25"/>
      <c r="B25" t="s">
        <v>3</v>
      </c>
      <c r="C25" s="60"/>
      <c r="D25" s="60"/>
      <c r="E25" s="60"/>
      <c r="F25" s="60"/>
      <c r="G25" s="60"/>
      <c r="H25" s="60"/>
      <c r="I25" s="60"/>
      <c r="J25" s="62">
        <f t="shared" si="1"/>
        <v>0</v>
      </c>
    </row>
    <row r="26" spans="1:11" x14ac:dyDescent="0.25">
      <c r="A26"/>
      <c r="B26" t="s">
        <v>9</v>
      </c>
      <c r="C26" s="60"/>
      <c r="D26" s="60"/>
      <c r="E26" s="60"/>
      <c r="F26" s="60"/>
      <c r="G26" s="60"/>
      <c r="H26" s="60"/>
      <c r="I26" s="60"/>
      <c r="J26" s="62">
        <f t="shared" si="1"/>
        <v>0</v>
      </c>
    </row>
    <row r="27" spans="1:11" x14ac:dyDescent="0.25">
      <c r="A27"/>
      <c r="B27" t="s">
        <v>10</v>
      </c>
      <c r="C27" s="60"/>
      <c r="D27" s="60"/>
      <c r="E27" s="60"/>
      <c r="F27" s="60"/>
      <c r="G27" s="60"/>
      <c r="H27" s="60"/>
      <c r="I27" s="60"/>
      <c r="J27" s="62">
        <f t="shared" si="1"/>
        <v>0</v>
      </c>
    </row>
    <row r="28" spans="1:11" x14ac:dyDescent="0.25">
      <c r="A28"/>
      <c r="B28" t="s">
        <v>11</v>
      </c>
      <c r="C28" s="60"/>
      <c r="D28" s="60"/>
      <c r="E28" s="60"/>
      <c r="F28" s="60"/>
      <c r="G28" s="60"/>
      <c r="H28" s="60"/>
      <c r="I28" s="60"/>
      <c r="J28" s="62">
        <f t="shared" si="1"/>
        <v>0</v>
      </c>
    </row>
    <row r="29" spans="1:11" x14ac:dyDescent="0.25">
      <c r="A29"/>
      <c r="B29" t="s">
        <v>61</v>
      </c>
      <c r="C29" s="60"/>
      <c r="D29" s="60"/>
      <c r="E29" s="60"/>
      <c r="F29" s="60"/>
      <c r="G29" s="60"/>
      <c r="H29" s="60"/>
      <c r="I29" s="60"/>
      <c r="J29" s="62">
        <f t="shared" si="1"/>
        <v>0</v>
      </c>
    </row>
    <row r="30" spans="1:11" ht="9.75" customHeight="1" x14ac:dyDescent="0.25">
      <c r="A30"/>
      <c r="B30"/>
      <c r="C30" s="59"/>
      <c r="D30" s="59"/>
      <c r="E30" s="59"/>
      <c r="F30" s="59"/>
      <c r="G30" s="59"/>
      <c r="H30" s="59"/>
      <c r="I30" s="59"/>
      <c r="J30" s="59"/>
    </row>
    <row r="31" spans="1:11" x14ac:dyDescent="0.25">
      <c r="A31"/>
      <c r="B31" s="1" t="s">
        <v>12</v>
      </c>
      <c r="C31" s="59"/>
      <c r="D31" s="59"/>
      <c r="E31" s="59"/>
      <c r="F31" s="59"/>
      <c r="G31" s="59"/>
      <c r="H31" s="59"/>
      <c r="I31" s="59"/>
      <c r="J31" s="59"/>
    </row>
    <row r="32" spans="1:11" x14ac:dyDescent="0.25">
      <c r="A32"/>
      <c r="B32" t="s">
        <v>6</v>
      </c>
      <c r="C32" s="58"/>
      <c r="D32" s="58"/>
      <c r="E32" s="58"/>
      <c r="F32" s="58"/>
      <c r="G32" s="58"/>
      <c r="H32" s="58"/>
      <c r="I32" s="58"/>
      <c r="J32" s="62">
        <f t="shared" si="1"/>
        <v>0</v>
      </c>
      <c r="K32" s="5" t="s">
        <v>72</v>
      </c>
    </row>
    <row r="33" spans="1:11" x14ac:dyDescent="0.25">
      <c r="A33"/>
      <c r="B33" t="s">
        <v>7</v>
      </c>
      <c r="C33" s="58"/>
      <c r="D33" s="58"/>
      <c r="E33" s="58"/>
      <c r="F33" s="58"/>
      <c r="G33" s="58"/>
      <c r="H33" s="58"/>
      <c r="I33" s="58"/>
      <c r="J33" s="62">
        <f t="shared" si="1"/>
        <v>0</v>
      </c>
    </row>
    <row r="34" spans="1:11" x14ac:dyDescent="0.25">
      <c r="A34"/>
      <c r="B34" t="s">
        <v>8</v>
      </c>
      <c r="C34" s="58"/>
      <c r="D34" s="58"/>
      <c r="E34" s="58"/>
      <c r="F34" s="58"/>
      <c r="G34" s="58"/>
      <c r="H34" s="58"/>
      <c r="I34" s="58"/>
      <c r="J34" s="62">
        <f t="shared" si="1"/>
        <v>0</v>
      </c>
    </row>
    <row r="35" spans="1:11" x14ac:dyDescent="0.25">
      <c r="A35"/>
      <c r="B35" t="s">
        <v>3</v>
      </c>
      <c r="C35" s="58"/>
      <c r="D35" s="58"/>
      <c r="E35" s="58"/>
      <c r="F35" s="58"/>
      <c r="G35" s="58"/>
      <c r="H35" s="58"/>
      <c r="I35" s="58"/>
      <c r="J35" s="62">
        <f t="shared" si="1"/>
        <v>0</v>
      </c>
    </row>
    <row r="36" spans="1:11" x14ac:dyDescent="0.25">
      <c r="A36"/>
      <c r="B36" t="s">
        <v>9</v>
      </c>
      <c r="C36" s="58"/>
      <c r="D36" s="58"/>
      <c r="E36" s="58"/>
      <c r="F36" s="58"/>
      <c r="G36" s="58"/>
      <c r="H36" s="58"/>
      <c r="I36" s="58"/>
      <c r="J36" s="62">
        <f t="shared" si="1"/>
        <v>0</v>
      </c>
    </row>
    <row r="37" spans="1:11" x14ac:dyDescent="0.25">
      <c r="A37"/>
      <c r="B37" t="s">
        <v>62</v>
      </c>
      <c r="C37" s="58"/>
      <c r="D37" s="58"/>
      <c r="E37" s="58"/>
      <c r="F37" s="58"/>
      <c r="G37" s="58"/>
      <c r="H37" s="58"/>
      <c r="I37" s="58"/>
      <c r="J37" s="62">
        <f t="shared" si="1"/>
        <v>0</v>
      </c>
    </row>
    <row r="38" spans="1:11" x14ac:dyDescent="0.25">
      <c r="A38"/>
      <c r="B38" t="s">
        <v>63</v>
      </c>
      <c r="C38" s="58"/>
      <c r="D38" s="58"/>
      <c r="E38" s="58"/>
      <c r="F38" s="58"/>
      <c r="G38" s="58"/>
      <c r="H38" s="58"/>
      <c r="I38" s="58"/>
      <c r="J38" s="62">
        <f t="shared" si="1"/>
        <v>0</v>
      </c>
    </row>
    <row r="39" spans="1:11" x14ac:dyDescent="0.25">
      <c r="A39"/>
      <c r="B39" t="s">
        <v>64</v>
      </c>
      <c r="C39" s="58"/>
      <c r="D39" s="58"/>
      <c r="E39" s="58"/>
      <c r="F39" s="58"/>
      <c r="G39" s="58"/>
      <c r="H39" s="58"/>
      <c r="I39" s="58"/>
      <c r="J39" s="62">
        <f t="shared" si="1"/>
        <v>0</v>
      </c>
    </row>
    <row r="40" spans="1:11" ht="9.75" customHeight="1" x14ac:dyDescent="0.25">
      <c r="A40"/>
      <c r="B40"/>
      <c r="C40" s="59"/>
      <c r="D40" s="59"/>
      <c r="E40" s="59"/>
      <c r="F40" s="59"/>
      <c r="G40" s="59"/>
      <c r="H40" s="59"/>
      <c r="I40" s="59"/>
      <c r="J40" s="59"/>
    </row>
    <row r="41" spans="1:11" x14ac:dyDescent="0.25">
      <c r="A41"/>
      <c r="B41" s="1" t="s">
        <v>13</v>
      </c>
      <c r="C41" s="59"/>
      <c r="D41" s="59"/>
      <c r="E41" s="59"/>
      <c r="F41" s="59"/>
      <c r="G41" s="59"/>
      <c r="H41" s="59"/>
      <c r="I41" s="59"/>
      <c r="J41" s="59"/>
    </row>
    <row r="42" spans="1:11" x14ac:dyDescent="0.25">
      <c r="A42"/>
      <c r="B42" t="s">
        <v>6</v>
      </c>
      <c r="C42" s="60"/>
      <c r="D42" s="60"/>
      <c r="E42" s="60"/>
      <c r="F42" s="60"/>
      <c r="G42" s="60"/>
      <c r="H42" s="60"/>
      <c r="I42" s="60"/>
      <c r="J42" s="62">
        <f t="shared" si="1"/>
        <v>0</v>
      </c>
      <c r="K42" s="5" t="s">
        <v>72</v>
      </c>
    </row>
    <row r="43" spans="1:11" x14ac:dyDescent="0.25">
      <c r="A43"/>
      <c r="B43" t="s">
        <v>7</v>
      </c>
      <c r="C43" s="60"/>
      <c r="D43" s="60"/>
      <c r="E43" s="60"/>
      <c r="F43" s="60"/>
      <c r="G43" s="60"/>
      <c r="H43" s="60"/>
      <c r="I43" s="60"/>
      <c r="J43" s="62">
        <f t="shared" si="1"/>
        <v>0</v>
      </c>
    </row>
    <row r="44" spans="1:11" x14ac:dyDescent="0.25">
      <c r="A44"/>
      <c r="B44" t="s">
        <v>8</v>
      </c>
      <c r="C44" s="60"/>
      <c r="D44" s="60"/>
      <c r="E44" s="60"/>
      <c r="F44" s="60"/>
      <c r="G44" s="60"/>
      <c r="H44" s="60"/>
      <c r="I44" s="60"/>
      <c r="J44" s="62">
        <f t="shared" si="1"/>
        <v>0</v>
      </c>
    </row>
    <row r="45" spans="1:11" x14ac:dyDescent="0.25">
      <c r="A45"/>
      <c r="B45" t="s">
        <v>3</v>
      </c>
      <c r="C45" s="60"/>
      <c r="D45" s="60"/>
      <c r="E45" s="60"/>
      <c r="F45" s="60"/>
      <c r="G45" s="60"/>
      <c r="H45" s="60"/>
      <c r="I45" s="60"/>
      <c r="J45" s="62">
        <f t="shared" si="1"/>
        <v>0</v>
      </c>
    </row>
    <row r="46" spans="1:11" x14ac:dyDescent="0.25">
      <c r="A46"/>
      <c r="B46" t="s">
        <v>9</v>
      </c>
      <c r="C46" s="60"/>
      <c r="D46" s="60"/>
      <c r="E46" s="60"/>
      <c r="F46" s="60"/>
      <c r="G46" s="60"/>
      <c r="H46" s="60"/>
      <c r="I46" s="60"/>
      <c r="J46" s="62">
        <f t="shared" si="1"/>
        <v>0</v>
      </c>
    </row>
    <row r="47" spans="1:11" x14ac:dyDescent="0.25">
      <c r="A47"/>
      <c r="B47" t="s">
        <v>65</v>
      </c>
      <c r="C47" s="60"/>
      <c r="D47" s="60"/>
      <c r="E47" s="60"/>
      <c r="F47" s="60"/>
      <c r="G47" s="60"/>
      <c r="H47" s="60"/>
      <c r="I47" s="60"/>
      <c r="J47" s="62">
        <f t="shared" si="1"/>
        <v>0</v>
      </c>
    </row>
    <row r="48" spans="1:11" x14ac:dyDescent="0.25">
      <c r="A48"/>
      <c r="B48" t="s">
        <v>66</v>
      </c>
      <c r="C48" s="60"/>
      <c r="D48" s="60"/>
      <c r="E48" s="60"/>
      <c r="F48" s="60"/>
      <c r="G48" s="60"/>
      <c r="H48" s="60"/>
      <c r="I48" s="60"/>
      <c r="J48" s="62">
        <f t="shared" si="1"/>
        <v>0</v>
      </c>
    </row>
    <row r="49" spans="1:10" x14ac:dyDescent="0.25">
      <c r="A49"/>
      <c r="B49" t="s">
        <v>67</v>
      </c>
      <c r="C49" s="60"/>
      <c r="D49" s="60"/>
      <c r="E49" s="60"/>
      <c r="F49" s="60"/>
      <c r="G49" s="60"/>
      <c r="H49" s="60"/>
      <c r="I49" s="60"/>
      <c r="J49" s="62">
        <f t="shared" si="1"/>
        <v>0</v>
      </c>
    </row>
    <row r="50" spans="1:10" x14ac:dyDescent="0.25">
      <c r="A50"/>
      <c r="B50" t="s">
        <v>14</v>
      </c>
      <c r="C50" s="60"/>
      <c r="D50" s="60"/>
      <c r="E50" s="60"/>
      <c r="F50" s="60"/>
      <c r="G50" s="60"/>
      <c r="H50" s="60"/>
      <c r="I50" s="60"/>
      <c r="J50" s="62">
        <f t="shared" si="1"/>
        <v>0</v>
      </c>
    </row>
    <row r="51" spans="1:10" x14ac:dyDescent="0.25">
      <c r="A51"/>
      <c r="B51" t="s">
        <v>15</v>
      </c>
      <c r="C51" s="60"/>
      <c r="D51" s="60"/>
      <c r="E51" s="60"/>
      <c r="F51" s="60"/>
      <c r="G51" s="60"/>
      <c r="H51" s="60"/>
      <c r="I51" s="60"/>
      <c r="J51" s="62">
        <f t="shared" si="1"/>
        <v>0</v>
      </c>
    </row>
    <row r="52" spans="1:10" x14ac:dyDescent="0.25">
      <c r="A52"/>
      <c r="B52" t="s">
        <v>16</v>
      </c>
      <c r="C52" s="60"/>
      <c r="D52" s="60"/>
      <c r="E52" s="60"/>
      <c r="F52" s="60"/>
      <c r="G52" s="60"/>
      <c r="H52" s="60"/>
      <c r="I52" s="60"/>
      <c r="J52" s="62">
        <f t="shared" si="1"/>
        <v>0</v>
      </c>
    </row>
    <row r="53" spans="1:10" x14ac:dyDescent="0.25">
      <c r="A53"/>
      <c r="B53" t="s">
        <v>17</v>
      </c>
      <c r="C53" s="61"/>
      <c r="D53" s="61"/>
      <c r="E53" s="61"/>
      <c r="F53" s="61"/>
      <c r="G53" s="61"/>
      <c r="H53" s="61"/>
      <c r="I53" s="61"/>
      <c r="J53" s="62">
        <f t="shared" si="1"/>
        <v>0</v>
      </c>
    </row>
    <row r="54" spans="1:10" x14ac:dyDescent="0.25">
      <c r="A54"/>
      <c r="B54"/>
      <c r="C54" s="19"/>
      <c r="D54" s="19"/>
      <c r="E54" s="19"/>
      <c r="F54" s="19"/>
      <c r="G54" s="19"/>
      <c r="H54" s="19"/>
      <c r="I54" s="19"/>
      <c r="J54" s="18"/>
    </row>
    <row r="55" spans="1:10" x14ac:dyDescent="0.25">
      <c r="A55"/>
      <c r="B55" t="s">
        <v>40</v>
      </c>
      <c r="C55" s="63">
        <f>C18+C28+C38+C48</f>
        <v>0</v>
      </c>
      <c r="D55" s="63">
        <f t="shared" ref="D55:I56" si="2">D18+D28+D38+D48</f>
        <v>0</v>
      </c>
      <c r="E55" s="63">
        <f t="shared" si="2"/>
        <v>0</v>
      </c>
      <c r="F55" s="63">
        <f t="shared" si="2"/>
        <v>0</v>
      </c>
      <c r="G55" s="63">
        <f t="shared" si="2"/>
        <v>0</v>
      </c>
      <c r="H55" s="63">
        <f t="shared" si="2"/>
        <v>0</v>
      </c>
      <c r="I55" s="63">
        <f t="shared" si="2"/>
        <v>0</v>
      </c>
      <c r="J55" s="64">
        <f>SUM(C55:I55)</f>
        <v>0</v>
      </c>
    </row>
    <row r="56" spans="1:10" x14ac:dyDescent="0.25">
      <c r="A56"/>
      <c r="B56" t="s">
        <v>71</v>
      </c>
      <c r="C56" s="63">
        <f>C19+C29+C39+C49</f>
        <v>0</v>
      </c>
      <c r="D56" s="63">
        <f t="shared" si="2"/>
        <v>0</v>
      </c>
      <c r="E56" s="63">
        <f t="shared" si="2"/>
        <v>0</v>
      </c>
      <c r="F56" s="63">
        <f t="shared" si="2"/>
        <v>0</v>
      </c>
      <c r="G56" s="63">
        <f t="shared" si="2"/>
        <v>0</v>
      </c>
      <c r="H56" s="63">
        <f t="shared" si="2"/>
        <v>0</v>
      </c>
      <c r="I56" s="63">
        <f t="shared" si="2"/>
        <v>0</v>
      </c>
      <c r="J56" s="64">
        <f t="shared" ref="J56:J58" si="3">SUM(C56:I56)</f>
        <v>0</v>
      </c>
    </row>
    <row r="57" spans="1:10" x14ac:dyDescent="0.25">
      <c r="A57"/>
      <c r="B57" t="s">
        <v>39</v>
      </c>
      <c r="C57" s="63">
        <f>SUM(C12:C19,C22:C29,C32:C39,C42:C53)</f>
        <v>0</v>
      </c>
      <c r="D57" s="63">
        <f t="shared" ref="D57:I57" si="4">SUM(D12:D19,D22:D29,D32:D39,D42:D53)</f>
        <v>0</v>
      </c>
      <c r="E57" s="63">
        <f t="shared" si="4"/>
        <v>0</v>
      </c>
      <c r="F57" s="63">
        <f t="shared" si="4"/>
        <v>0</v>
      </c>
      <c r="G57" s="63">
        <f t="shared" si="4"/>
        <v>0</v>
      </c>
      <c r="H57" s="63">
        <f t="shared" si="4"/>
        <v>0</v>
      </c>
      <c r="I57" s="63">
        <f t="shared" si="4"/>
        <v>0</v>
      </c>
      <c r="J57" s="64">
        <f t="shared" si="3"/>
        <v>0</v>
      </c>
    </row>
    <row r="58" spans="1:10" x14ac:dyDescent="0.25">
      <c r="A58"/>
      <c r="B58" t="s">
        <v>41</v>
      </c>
      <c r="C58" s="65">
        <f>ROUND(IFERROR(C57/C9,0),2)</f>
        <v>0</v>
      </c>
      <c r="D58" s="65">
        <f t="shared" ref="D58:I58" si="5">ROUND(IFERROR(D57/D9,0),2)</f>
        <v>0</v>
      </c>
      <c r="E58" s="65">
        <f t="shared" si="5"/>
        <v>0</v>
      </c>
      <c r="F58" s="65">
        <f t="shared" si="5"/>
        <v>0</v>
      </c>
      <c r="G58" s="65">
        <f t="shared" si="5"/>
        <v>0</v>
      </c>
      <c r="H58" s="65">
        <f t="shared" si="5"/>
        <v>0</v>
      </c>
      <c r="I58" s="65">
        <f t="shared" si="5"/>
        <v>0</v>
      </c>
      <c r="J58" s="64">
        <f t="shared" si="3"/>
        <v>0</v>
      </c>
    </row>
    <row r="59" spans="1:10" ht="16.5" customHeight="1" x14ac:dyDescent="0.25">
      <c r="A59"/>
      <c r="B59" s="15" t="s">
        <v>69</v>
      </c>
      <c r="C59"/>
      <c r="D59"/>
      <c r="E59"/>
      <c r="F59"/>
      <c r="G59"/>
      <c r="H59"/>
      <c r="I59"/>
      <c r="J59" s="8"/>
    </row>
    <row r="60" spans="1:10" x14ac:dyDescent="0.25">
      <c r="A60"/>
      <c r="B60"/>
      <c r="C60"/>
      <c r="D60"/>
      <c r="E60"/>
      <c r="F60"/>
      <c r="G60"/>
      <c r="H60"/>
      <c r="I60"/>
      <c r="J60" s="8"/>
    </row>
    <row r="61" spans="1:10" x14ac:dyDescent="0.25">
      <c r="A61"/>
      <c r="B61"/>
      <c r="C61"/>
      <c r="D61"/>
      <c r="E61"/>
      <c r="F61"/>
      <c r="G61"/>
      <c r="H61"/>
      <c r="I61"/>
      <c r="J61" s="8"/>
    </row>
  </sheetData>
  <protectedRanges>
    <protectedRange sqref="C4 C9:I9" name="Range1"/>
    <protectedRange sqref="C12:I19 C22:I29 C32:I39 C42:I53" name="Range1_5_1"/>
  </protectedRanges>
  <mergeCells count="1">
    <mergeCell ref="C4:E4"/>
  </mergeCells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E4FCD-6703-4C69-A6A4-4CA106185AD8}">
  <sheetPr>
    <tabColor theme="9" tint="0.79998168889431442"/>
  </sheetPr>
  <dimension ref="A1:K61"/>
  <sheetViews>
    <sheetView topLeftCell="B1" workbookViewId="0">
      <selection activeCell="C12" sqref="C12"/>
    </sheetView>
  </sheetViews>
  <sheetFormatPr defaultColWidth="9.140625" defaultRowHeight="15" x14ac:dyDescent="0.25"/>
  <cols>
    <col min="1" max="1" width="1.5703125" style="4" hidden="1" customWidth="1"/>
    <col min="2" max="2" width="25.5703125" style="4" customWidth="1"/>
    <col min="3" max="9" width="10.5703125" style="4" customWidth="1"/>
    <col min="10" max="10" width="10.5703125" style="5" customWidth="1"/>
    <col min="11" max="11" width="10.7109375" style="4" customWidth="1"/>
    <col min="12" max="16384" width="9.140625" style="4"/>
  </cols>
  <sheetData>
    <row r="1" spans="1:11" customFormat="1" ht="18.75" x14ac:dyDescent="0.3">
      <c r="B1" s="2" t="s">
        <v>68</v>
      </c>
      <c r="J1" s="8"/>
    </row>
    <row r="2" spans="1:11" customFormat="1" x14ac:dyDescent="0.25">
      <c r="B2" s="8" t="s">
        <v>19</v>
      </c>
      <c r="J2" s="8"/>
    </row>
    <row r="3" spans="1:11" customFormat="1" ht="7.5" customHeight="1" x14ac:dyDescent="0.25">
      <c r="J3" s="8"/>
    </row>
    <row r="4" spans="1:11" x14ac:dyDescent="0.25">
      <c r="A4"/>
      <c r="B4" s="14" t="s">
        <v>21</v>
      </c>
      <c r="C4" s="76" t="str">
        <f>'Week 2 Tracker'!C4</f>
        <v>27856 - Bigfoot</v>
      </c>
      <c r="D4" s="77"/>
      <c r="E4" s="78"/>
      <c r="F4"/>
      <c r="G4" s="14" t="s">
        <v>151</v>
      </c>
      <c r="H4" s="31">
        <v>0</v>
      </c>
      <c r="I4"/>
      <c r="J4" s="8"/>
    </row>
    <row r="5" spans="1:11" ht="7.5" customHeight="1" x14ac:dyDescent="0.25">
      <c r="A5"/>
      <c r="B5" s="14"/>
      <c r="C5"/>
      <c r="D5"/>
      <c r="E5"/>
      <c r="F5"/>
      <c r="G5"/>
      <c r="H5"/>
      <c r="I5"/>
      <c r="J5" s="8"/>
    </row>
    <row r="6" spans="1:11" x14ac:dyDescent="0.25">
      <c r="A6"/>
      <c r="B6" s="14" t="s">
        <v>29</v>
      </c>
      <c r="C6" s="66">
        <f>'Week 4 Tracker'!I6+1</f>
        <v>46117</v>
      </c>
      <c r="D6" s="11">
        <f>C6+1</f>
        <v>46118</v>
      </c>
      <c r="E6" s="11">
        <f t="shared" ref="E6:G6" si="0">D6+1</f>
        <v>46119</v>
      </c>
      <c r="F6" s="11">
        <f t="shared" si="0"/>
        <v>46120</v>
      </c>
      <c r="G6" s="11">
        <f t="shared" si="0"/>
        <v>46121</v>
      </c>
      <c r="H6" s="11">
        <f>G6+1</f>
        <v>46122</v>
      </c>
      <c r="I6" s="11">
        <f>H6+1</f>
        <v>46123</v>
      </c>
      <c r="J6" s="8"/>
    </row>
    <row r="7" spans="1:11" x14ac:dyDescent="0.25">
      <c r="A7"/>
      <c r="B7" s="14" t="s">
        <v>38</v>
      </c>
      <c r="C7" s="16" t="s">
        <v>22</v>
      </c>
      <c r="D7" s="16" t="s">
        <v>23</v>
      </c>
      <c r="E7" s="16" t="s">
        <v>24</v>
      </c>
      <c r="F7" s="16" t="s">
        <v>25</v>
      </c>
      <c r="G7" s="16" t="s">
        <v>26</v>
      </c>
      <c r="H7" s="16" t="s">
        <v>27</v>
      </c>
      <c r="I7" s="16" t="s">
        <v>28</v>
      </c>
      <c r="J7" s="10" t="s">
        <v>31</v>
      </c>
      <c r="K7" s="5"/>
    </row>
    <row r="8" spans="1:11" ht="12" customHeight="1" x14ac:dyDescent="0.25">
      <c r="A8"/>
      <c r="B8" s="14"/>
      <c r="C8" s="9"/>
      <c r="D8" s="9"/>
      <c r="E8" s="9"/>
      <c r="F8" s="9"/>
      <c r="G8" s="9"/>
      <c r="H8" s="9"/>
      <c r="I8" s="9"/>
      <c r="J8" s="8"/>
    </row>
    <row r="9" spans="1:11" x14ac:dyDescent="0.25">
      <c r="A9"/>
      <c r="B9" s="14" t="s">
        <v>30</v>
      </c>
      <c r="C9" s="7"/>
      <c r="D9" s="7"/>
      <c r="E9" s="7"/>
      <c r="F9" s="7"/>
      <c r="G9" s="7"/>
      <c r="H9" s="7"/>
      <c r="I9" s="7"/>
      <c r="J9" s="12">
        <f>SUM(C9:I9)</f>
        <v>0</v>
      </c>
    </row>
    <row r="10" spans="1:11" x14ac:dyDescent="0.25">
      <c r="A10"/>
      <c r="B10"/>
      <c r="C10"/>
      <c r="D10"/>
      <c r="E10"/>
      <c r="F10"/>
      <c r="G10"/>
      <c r="H10"/>
      <c r="I10"/>
      <c r="J10" s="8"/>
    </row>
    <row r="11" spans="1:11" x14ac:dyDescent="0.25">
      <c r="A11"/>
      <c r="B11" s="1" t="s">
        <v>0</v>
      </c>
      <c r="C11" s="17" t="s">
        <v>20</v>
      </c>
      <c r="D11" s="17" t="s">
        <v>20</v>
      </c>
      <c r="E11" s="17" t="s">
        <v>20</v>
      </c>
      <c r="F11" s="17" t="s">
        <v>20</v>
      </c>
      <c r="G11" s="17" t="s">
        <v>20</v>
      </c>
      <c r="H11" s="17" t="s">
        <v>20</v>
      </c>
      <c r="I11" s="17"/>
      <c r="J11" s="17" t="s">
        <v>20</v>
      </c>
      <c r="K11" s="5" t="s">
        <v>72</v>
      </c>
    </row>
    <row r="12" spans="1:11" x14ac:dyDescent="0.25">
      <c r="A12"/>
      <c r="B12" t="s">
        <v>1</v>
      </c>
      <c r="C12" s="58"/>
      <c r="D12" s="58"/>
      <c r="E12" s="58"/>
      <c r="F12" s="58"/>
      <c r="G12" s="58"/>
      <c r="H12" s="58"/>
      <c r="I12" s="58"/>
      <c r="J12" s="62">
        <f>SUM(C12:I12)</f>
        <v>0</v>
      </c>
    </row>
    <row r="13" spans="1:11" x14ac:dyDescent="0.25">
      <c r="A13"/>
      <c r="B13" t="s">
        <v>2</v>
      </c>
      <c r="C13" s="58"/>
      <c r="D13" s="58"/>
      <c r="E13" s="58"/>
      <c r="F13" s="58"/>
      <c r="G13" s="58"/>
      <c r="H13" s="58"/>
      <c r="I13" s="58"/>
      <c r="J13" s="62">
        <f t="shared" ref="J13:J53" si="1">SUM(C13:I13)</f>
        <v>0</v>
      </c>
    </row>
    <row r="14" spans="1:11" x14ac:dyDescent="0.25">
      <c r="A14"/>
      <c r="B14" t="s">
        <v>60</v>
      </c>
      <c r="C14" s="58"/>
      <c r="D14" s="58"/>
      <c r="E14" s="58"/>
      <c r="F14" s="58"/>
      <c r="G14" s="58"/>
      <c r="H14" s="58"/>
      <c r="I14" s="58"/>
      <c r="J14" s="62">
        <f t="shared" si="1"/>
        <v>0</v>
      </c>
    </row>
    <row r="15" spans="1:11" x14ac:dyDescent="0.25">
      <c r="A15"/>
      <c r="B15" t="s">
        <v>3</v>
      </c>
      <c r="C15" s="58"/>
      <c r="D15" s="58"/>
      <c r="E15" s="58"/>
      <c r="F15" s="58"/>
      <c r="G15" s="58"/>
      <c r="H15" s="58"/>
      <c r="I15" s="58"/>
      <c r="J15" s="62">
        <f t="shared" si="1"/>
        <v>0</v>
      </c>
    </row>
    <row r="16" spans="1:11" x14ac:dyDescent="0.25">
      <c r="A16"/>
      <c r="B16" t="s">
        <v>4</v>
      </c>
      <c r="C16" s="58"/>
      <c r="D16" s="58"/>
      <c r="E16" s="58"/>
      <c r="F16" s="58"/>
      <c r="G16" s="58"/>
      <c r="H16" s="58"/>
      <c r="I16" s="58"/>
      <c r="J16" s="62">
        <f t="shared" si="1"/>
        <v>0</v>
      </c>
    </row>
    <row r="17" spans="1:11" x14ac:dyDescent="0.25">
      <c r="A17"/>
      <c r="B17" t="s">
        <v>59</v>
      </c>
      <c r="C17" s="58"/>
      <c r="D17" s="58"/>
      <c r="E17" s="58"/>
      <c r="F17" s="58"/>
      <c r="G17" s="58"/>
      <c r="H17" s="58"/>
      <c r="I17" s="58"/>
      <c r="J17" s="62">
        <f t="shared" si="1"/>
        <v>0</v>
      </c>
    </row>
    <row r="18" spans="1:11" x14ac:dyDescent="0.25">
      <c r="A18"/>
      <c r="B18" t="s">
        <v>57</v>
      </c>
      <c r="C18" s="58"/>
      <c r="D18" s="58"/>
      <c r="E18" s="58"/>
      <c r="F18" s="58"/>
      <c r="G18" s="58"/>
      <c r="H18" s="58"/>
      <c r="I18" s="58"/>
      <c r="J18" s="62">
        <f t="shared" si="1"/>
        <v>0</v>
      </c>
    </row>
    <row r="19" spans="1:11" x14ac:dyDescent="0.25">
      <c r="A19"/>
      <c r="B19" t="s">
        <v>58</v>
      </c>
      <c r="C19" s="58"/>
      <c r="D19" s="58"/>
      <c r="E19" s="58"/>
      <c r="F19" s="58"/>
      <c r="G19" s="58"/>
      <c r="H19" s="58"/>
      <c r="I19" s="58"/>
      <c r="J19" s="62">
        <f t="shared" si="1"/>
        <v>0</v>
      </c>
    </row>
    <row r="20" spans="1:11" ht="9.75" customHeight="1" x14ac:dyDescent="0.25">
      <c r="A20"/>
      <c r="B20"/>
      <c r="C20" s="59"/>
      <c r="D20" s="59"/>
      <c r="E20" s="59"/>
      <c r="F20" s="59"/>
      <c r="G20" s="59"/>
      <c r="H20" s="59"/>
      <c r="I20" s="59"/>
      <c r="J20" s="59"/>
    </row>
    <row r="21" spans="1:11" x14ac:dyDescent="0.25">
      <c r="A21"/>
      <c r="B21" s="1" t="s">
        <v>5</v>
      </c>
      <c r="C21" s="59"/>
      <c r="D21" s="59"/>
      <c r="E21" s="59"/>
      <c r="F21" s="59"/>
      <c r="G21" s="59"/>
      <c r="H21" s="59"/>
      <c r="I21" s="59"/>
      <c r="J21" s="59"/>
    </row>
    <row r="22" spans="1:11" x14ac:dyDescent="0.25">
      <c r="A22"/>
      <c r="B22" t="s">
        <v>6</v>
      </c>
      <c r="C22" s="60"/>
      <c r="D22" s="60"/>
      <c r="E22" s="60"/>
      <c r="F22" s="60"/>
      <c r="G22" s="60"/>
      <c r="H22" s="60"/>
      <c r="I22" s="60"/>
      <c r="J22" s="62">
        <f t="shared" si="1"/>
        <v>0</v>
      </c>
      <c r="K22" s="5" t="s">
        <v>72</v>
      </c>
    </row>
    <row r="23" spans="1:11" x14ac:dyDescent="0.25">
      <c r="A23"/>
      <c r="B23" t="s">
        <v>7</v>
      </c>
      <c r="C23" s="60"/>
      <c r="D23" s="60"/>
      <c r="E23" s="60"/>
      <c r="F23" s="60"/>
      <c r="G23" s="60"/>
      <c r="H23" s="60"/>
      <c r="I23" s="60"/>
      <c r="J23" s="62">
        <f t="shared" si="1"/>
        <v>0</v>
      </c>
    </row>
    <row r="24" spans="1:11" x14ac:dyDescent="0.25">
      <c r="A24"/>
      <c r="B24" t="s">
        <v>8</v>
      </c>
      <c r="C24" s="60"/>
      <c r="D24" s="60"/>
      <c r="E24" s="60"/>
      <c r="F24" s="60"/>
      <c r="G24" s="60"/>
      <c r="H24" s="60"/>
      <c r="I24" s="60"/>
      <c r="J24" s="62">
        <f t="shared" si="1"/>
        <v>0</v>
      </c>
    </row>
    <row r="25" spans="1:11" x14ac:dyDescent="0.25">
      <c r="A25"/>
      <c r="B25" t="s">
        <v>3</v>
      </c>
      <c r="C25" s="60"/>
      <c r="D25" s="60"/>
      <c r="E25" s="60"/>
      <c r="F25" s="60"/>
      <c r="G25" s="60"/>
      <c r="H25" s="60"/>
      <c r="I25" s="60"/>
      <c r="J25" s="62">
        <f t="shared" si="1"/>
        <v>0</v>
      </c>
    </row>
    <row r="26" spans="1:11" x14ac:dyDescent="0.25">
      <c r="A26"/>
      <c r="B26" t="s">
        <v>9</v>
      </c>
      <c r="C26" s="60"/>
      <c r="D26" s="60"/>
      <c r="E26" s="60"/>
      <c r="F26" s="60"/>
      <c r="G26" s="60"/>
      <c r="H26" s="60"/>
      <c r="I26" s="60"/>
      <c r="J26" s="62">
        <f t="shared" si="1"/>
        <v>0</v>
      </c>
    </row>
    <row r="27" spans="1:11" x14ac:dyDescent="0.25">
      <c r="A27"/>
      <c r="B27" t="s">
        <v>10</v>
      </c>
      <c r="C27" s="60"/>
      <c r="D27" s="60"/>
      <c r="E27" s="60"/>
      <c r="F27" s="60"/>
      <c r="G27" s="60"/>
      <c r="H27" s="60"/>
      <c r="I27" s="60"/>
      <c r="J27" s="62">
        <f t="shared" si="1"/>
        <v>0</v>
      </c>
    </row>
    <row r="28" spans="1:11" x14ac:dyDescent="0.25">
      <c r="A28"/>
      <c r="B28" t="s">
        <v>11</v>
      </c>
      <c r="C28" s="60"/>
      <c r="D28" s="60"/>
      <c r="E28" s="60"/>
      <c r="F28" s="60"/>
      <c r="G28" s="60"/>
      <c r="H28" s="60"/>
      <c r="I28" s="60"/>
      <c r="J28" s="62">
        <f t="shared" si="1"/>
        <v>0</v>
      </c>
    </row>
    <row r="29" spans="1:11" x14ac:dyDescent="0.25">
      <c r="A29"/>
      <c r="B29" t="s">
        <v>61</v>
      </c>
      <c r="C29" s="60"/>
      <c r="D29" s="60"/>
      <c r="E29" s="60"/>
      <c r="F29" s="60"/>
      <c r="G29" s="60"/>
      <c r="H29" s="60"/>
      <c r="I29" s="60"/>
      <c r="J29" s="62">
        <f t="shared" si="1"/>
        <v>0</v>
      </c>
    </row>
    <row r="30" spans="1:11" ht="9.75" customHeight="1" x14ac:dyDescent="0.25">
      <c r="A30"/>
      <c r="B30"/>
      <c r="C30" s="59"/>
      <c r="D30" s="59"/>
      <c r="E30" s="59"/>
      <c r="F30" s="59"/>
      <c r="G30" s="59"/>
      <c r="H30" s="59"/>
      <c r="I30" s="59"/>
      <c r="J30" s="59"/>
    </row>
    <row r="31" spans="1:11" x14ac:dyDescent="0.25">
      <c r="A31"/>
      <c r="B31" s="1" t="s">
        <v>12</v>
      </c>
      <c r="C31" s="59"/>
      <c r="D31" s="59"/>
      <c r="E31" s="59"/>
      <c r="F31" s="59"/>
      <c r="G31" s="59"/>
      <c r="H31" s="59"/>
      <c r="I31" s="59"/>
      <c r="J31" s="59"/>
    </row>
    <row r="32" spans="1:11" x14ac:dyDescent="0.25">
      <c r="A32"/>
      <c r="B32" t="s">
        <v>6</v>
      </c>
      <c r="C32" s="58"/>
      <c r="D32" s="58"/>
      <c r="E32" s="58"/>
      <c r="F32" s="58"/>
      <c r="G32" s="58"/>
      <c r="H32" s="58"/>
      <c r="I32" s="58"/>
      <c r="J32" s="62">
        <f t="shared" si="1"/>
        <v>0</v>
      </c>
      <c r="K32" s="5" t="s">
        <v>72</v>
      </c>
    </row>
    <row r="33" spans="1:11" x14ac:dyDescent="0.25">
      <c r="A33"/>
      <c r="B33" t="s">
        <v>7</v>
      </c>
      <c r="C33" s="58"/>
      <c r="D33" s="58"/>
      <c r="E33" s="58"/>
      <c r="F33" s="58"/>
      <c r="G33" s="58"/>
      <c r="H33" s="58"/>
      <c r="I33" s="58"/>
      <c r="J33" s="62">
        <f t="shared" si="1"/>
        <v>0</v>
      </c>
    </row>
    <row r="34" spans="1:11" x14ac:dyDescent="0.25">
      <c r="A34"/>
      <c r="B34" t="s">
        <v>8</v>
      </c>
      <c r="C34" s="58"/>
      <c r="D34" s="58"/>
      <c r="E34" s="58"/>
      <c r="F34" s="58"/>
      <c r="G34" s="58"/>
      <c r="H34" s="58"/>
      <c r="I34" s="58"/>
      <c r="J34" s="62">
        <f t="shared" si="1"/>
        <v>0</v>
      </c>
    </row>
    <row r="35" spans="1:11" x14ac:dyDescent="0.25">
      <c r="A35"/>
      <c r="B35" t="s">
        <v>3</v>
      </c>
      <c r="C35" s="58"/>
      <c r="D35" s="58"/>
      <c r="E35" s="58"/>
      <c r="F35" s="58"/>
      <c r="G35" s="58"/>
      <c r="H35" s="58"/>
      <c r="I35" s="58"/>
      <c r="J35" s="62">
        <f t="shared" si="1"/>
        <v>0</v>
      </c>
    </row>
    <row r="36" spans="1:11" x14ac:dyDescent="0.25">
      <c r="A36"/>
      <c r="B36" t="s">
        <v>9</v>
      </c>
      <c r="C36" s="58"/>
      <c r="D36" s="58"/>
      <c r="E36" s="58"/>
      <c r="F36" s="58"/>
      <c r="G36" s="58"/>
      <c r="H36" s="58"/>
      <c r="I36" s="58"/>
      <c r="J36" s="62">
        <f t="shared" si="1"/>
        <v>0</v>
      </c>
    </row>
    <row r="37" spans="1:11" x14ac:dyDescent="0.25">
      <c r="A37"/>
      <c r="B37" t="s">
        <v>62</v>
      </c>
      <c r="C37" s="58"/>
      <c r="D37" s="58"/>
      <c r="E37" s="58"/>
      <c r="F37" s="58"/>
      <c r="G37" s="58"/>
      <c r="H37" s="58"/>
      <c r="I37" s="58"/>
      <c r="J37" s="62">
        <f t="shared" si="1"/>
        <v>0</v>
      </c>
    </row>
    <row r="38" spans="1:11" x14ac:dyDescent="0.25">
      <c r="A38"/>
      <c r="B38" t="s">
        <v>63</v>
      </c>
      <c r="C38" s="58"/>
      <c r="D38" s="58"/>
      <c r="E38" s="58"/>
      <c r="F38" s="58"/>
      <c r="G38" s="58"/>
      <c r="H38" s="58"/>
      <c r="I38" s="58"/>
      <c r="J38" s="62">
        <f t="shared" si="1"/>
        <v>0</v>
      </c>
    </row>
    <row r="39" spans="1:11" x14ac:dyDescent="0.25">
      <c r="A39"/>
      <c r="B39" t="s">
        <v>64</v>
      </c>
      <c r="C39" s="58"/>
      <c r="D39" s="58"/>
      <c r="E39" s="58"/>
      <c r="F39" s="58"/>
      <c r="G39" s="58"/>
      <c r="H39" s="58"/>
      <c r="I39" s="58"/>
      <c r="J39" s="62">
        <f t="shared" si="1"/>
        <v>0</v>
      </c>
    </row>
    <row r="40" spans="1:11" ht="9.75" customHeight="1" x14ac:dyDescent="0.25">
      <c r="A40"/>
      <c r="B40"/>
      <c r="C40" s="59"/>
      <c r="D40" s="59"/>
      <c r="E40" s="59"/>
      <c r="F40" s="59"/>
      <c r="G40" s="59"/>
      <c r="H40" s="59"/>
      <c r="I40" s="59"/>
      <c r="J40" s="59"/>
    </row>
    <row r="41" spans="1:11" x14ac:dyDescent="0.25">
      <c r="A41"/>
      <c r="B41" s="1" t="s">
        <v>13</v>
      </c>
      <c r="C41" s="59"/>
      <c r="D41" s="59"/>
      <c r="E41" s="59"/>
      <c r="F41" s="59"/>
      <c r="G41" s="59"/>
      <c r="H41" s="59"/>
      <c r="I41" s="59"/>
      <c r="J41" s="59"/>
    </row>
    <row r="42" spans="1:11" x14ac:dyDescent="0.25">
      <c r="A42"/>
      <c r="B42" t="s">
        <v>6</v>
      </c>
      <c r="C42" s="60"/>
      <c r="D42" s="60"/>
      <c r="E42" s="60"/>
      <c r="F42" s="60"/>
      <c r="G42" s="60"/>
      <c r="H42" s="60"/>
      <c r="I42" s="60"/>
      <c r="J42" s="62">
        <f t="shared" si="1"/>
        <v>0</v>
      </c>
      <c r="K42" s="5" t="s">
        <v>72</v>
      </c>
    </row>
    <row r="43" spans="1:11" x14ac:dyDescent="0.25">
      <c r="A43"/>
      <c r="B43" t="s">
        <v>7</v>
      </c>
      <c r="C43" s="60"/>
      <c r="D43" s="60"/>
      <c r="E43" s="60"/>
      <c r="F43" s="60"/>
      <c r="G43" s="60"/>
      <c r="H43" s="60"/>
      <c r="I43" s="60"/>
      <c r="J43" s="62">
        <f t="shared" si="1"/>
        <v>0</v>
      </c>
    </row>
    <row r="44" spans="1:11" x14ac:dyDescent="0.25">
      <c r="A44"/>
      <c r="B44" t="s">
        <v>8</v>
      </c>
      <c r="C44" s="60"/>
      <c r="D44" s="60"/>
      <c r="E44" s="60"/>
      <c r="F44" s="60"/>
      <c r="G44" s="60"/>
      <c r="H44" s="60"/>
      <c r="I44" s="60"/>
      <c r="J44" s="62">
        <f t="shared" si="1"/>
        <v>0</v>
      </c>
    </row>
    <row r="45" spans="1:11" x14ac:dyDescent="0.25">
      <c r="A45"/>
      <c r="B45" t="s">
        <v>3</v>
      </c>
      <c r="C45" s="60"/>
      <c r="D45" s="60"/>
      <c r="E45" s="60"/>
      <c r="F45" s="60"/>
      <c r="G45" s="60"/>
      <c r="H45" s="60"/>
      <c r="I45" s="60"/>
      <c r="J45" s="62">
        <f t="shared" si="1"/>
        <v>0</v>
      </c>
    </row>
    <row r="46" spans="1:11" x14ac:dyDescent="0.25">
      <c r="A46"/>
      <c r="B46" t="s">
        <v>9</v>
      </c>
      <c r="C46" s="60"/>
      <c r="D46" s="60"/>
      <c r="E46" s="60"/>
      <c r="F46" s="60"/>
      <c r="G46" s="60"/>
      <c r="H46" s="60"/>
      <c r="I46" s="60"/>
      <c r="J46" s="62">
        <f t="shared" si="1"/>
        <v>0</v>
      </c>
    </row>
    <row r="47" spans="1:11" x14ac:dyDescent="0.25">
      <c r="A47"/>
      <c r="B47" t="s">
        <v>65</v>
      </c>
      <c r="C47" s="60"/>
      <c r="D47" s="60"/>
      <c r="E47" s="60"/>
      <c r="F47" s="60"/>
      <c r="G47" s="60"/>
      <c r="H47" s="60"/>
      <c r="I47" s="60"/>
      <c r="J47" s="62">
        <f t="shared" si="1"/>
        <v>0</v>
      </c>
    </row>
    <row r="48" spans="1:11" x14ac:dyDescent="0.25">
      <c r="A48"/>
      <c r="B48" t="s">
        <v>66</v>
      </c>
      <c r="C48" s="60"/>
      <c r="D48" s="60"/>
      <c r="E48" s="60"/>
      <c r="F48" s="60"/>
      <c r="G48" s="60"/>
      <c r="H48" s="60"/>
      <c r="I48" s="60"/>
      <c r="J48" s="62">
        <f t="shared" si="1"/>
        <v>0</v>
      </c>
    </row>
    <row r="49" spans="1:10" x14ac:dyDescent="0.25">
      <c r="A49"/>
      <c r="B49" t="s">
        <v>67</v>
      </c>
      <c r="C49" s="60"/>
      <c r="D49" s="60"/>
      <c r="E49" s="60"/>
      <c r="F49" s="60"/>
      <c r="G49" s="60"/>
      <c r="H49" s="60"/>
      <c r="I49" s="60"/>
      <c r="J49" s="62">
        <f t="shared" si="1"/>
        <v>0</v>
      </c>
    </row>
    <row r="50" spans="1:10" x14ac:dyDescent="0.25">
      <c r="A50"/>
      <c r="B50" t="s">
        <v>14</v>
      </c>
      <c r="C50" s="60"/>
      <c r="D50" s="60"/>
      <c r="E50" s="60"/>
      <c r="F50" s="60"/>
      <c r="G50" s="60"/>
      <c r="H50" s="60"/>
      <c r="I50" s="60"/>
      <c r="J50" s="62">
        <f t="shared" si="1"/>
        <v>0</v>
      </c>
    </row>
    <row r="51" spans="1:10" x14ac:dyDescent="0.25">
      <c r="A51"/>
      <c r="B51" t="s">
        <v>15</v>
      </c>
      <c r="C51" s="60"/>
      <c r="D51" s="60"/>
      <c r="E51" s="60"/>
      <c r="F51" s="60"/>
      <c r="G51" s="60"/>
      <c r="H51" s="60"/>
      <c r="I51" s="60"/>
      <c r="J51" s="62">
        <f t="shared" si="1"/>
        <v>0</v>
      </c>
    </row>
    <row r="52" spans="1:10" x14ac:dyDescent="0.25">
      <c r="A52"/>
      <c r="B52" t="s">
        <v>16</v>
      </c>
      <c r="C52" s="60"/>
      <c r="D52" s="60"/>
      <c r="E52" s="60"/>
      <c r="F52" s="60"/>
      <c r="G52" s="60"/>
      <c r="H52" s="60"/>
      <c r="I52" s="60"/>
      <c r="J52" s="62">
        <f t="shared" si="1"/>
        <v>0</v>
      </c>
    </row>
    <row r="53" spans="1:10" x14ac:dyDescent="0.25">
      <c r="A53"/>
      <c r="B53" t="s">
        <v>17</v>
      </c>
      <c r="C53" s="61"/>
      <c r="D53" s="61"/>
      <c r="E53" s="61"/>
      <c r="F53" s="61"/>
      <c r="G53" s="61"/>
      <c r="H53" s="61"/>
      <c r="I53" s="61"/>
      <c r="J53" s="62">
        <f t="shared" si="1"/>
        <v>0</v>
      </c>
    </row>
    <row r="54" spans="1:10" x14ac:dyDescent="0.25">
      <c r="A54"/>
      <c r="B54"/>
      <c r="C54" s="19"/>
      <c r="D54" s="19"/>
      <c r="E54" s="19"/>
      <c r="F54" s="19"/>
      <c r="G54" s="19"/>
      <c r="H54" s="19"/>
      <c r="I54" s="19"/>
      <c r="J54" s="18"/>
    </row>
    <row r="55" spans="1:10" x14ac:dyDescent="0.25">
      <c r="A55"/>
      <c r="B55" t="s">
        <v>40</v>
      </c>
      <c r="C55" s="63">
        <f>C18+C28+C38+C48</f>
        <v>0</v>
      </c>
      <c r="D55" s="63">
        <f t="shared" ref="D55:I56" si="2">D18+D28+D38+D48</f>
        <v>0</v>
      </c>
      <c r="E55" s="63">
        <f t="shared" si="2"/>
        <v>0</v>
      </c>
      <c r="F55" s="63">
        <f t="shared" si="2"/>
        <v>0</v>
      </c>
      <c r="G55" s="63">
        <f t="shared" si="2"/>
        <v>0</v>
      </c>
      <c r="H55" s="63">
        <f t="shared" si="2"/>
        <v>0</v>
      </c>
      <c r="I55" s="63">
        <f t="shared" si="2"/>
        <v>0</v>
      </c>
      <c r="J55" s="64">
        <f>SUM(C55:I55)</f>
        <v>0</v>
      </c>
    </row>
    <row r="56" spans="1:10" x14ac:dyDescent="0.25">
      <c r="A56"/>
      <c r="B56" t="s">
        <v>71</v>
      </c>
      <c r="C56" s="63">
        <f>C19+C29+C39+C49</f>
        <v>0</v>
      </c>
      <c r="D56" s="63">
        <f t="shared" si="2"/>
        <v>0</v>
      </c>
      <c r="E56" s="63">
        <f t="shared" si="2"/>
        <v>0</v>
      </c>
      <c r="F56" s="63">
        <f t="shared" si="2"/>
        <v>0</v>
      </c>
      <c r="G56" s="63">
        <f t="shared" si="2"/>
        <v>0</v>
      </c>
      <c r="H56" s="63">
        <f t="shared" si="2"/>
        <v>0</v>
      </c>
      <c r="I56" s="63">
        <f t="shared" si="2"/>
        <v>0</v>
      </c>
      <c r="J56" s="64">
        <f t="shared" ref="J56:J58" si="3">SUM(C56:I56)</f>
        <v>0</v>
      </c>
    </row>
    <row r="57" spans="1:10" x14ac:dyDescent="0.25">
      <c r="A57"/>
      <c r="B57" t="s">
        <v>39</v>
      </c>
      <c r="C57" s="63">
        <f>SUM(C12:C19,C22:C29,C32:C39,C42:C53)</f>
        <v>0</v>
      </c>
      <c r="D57" s="63">
        <f t="shared" ref="D57:I57" si="4">SUM(D12:D19,D22:D29,D32:D39,D42:D53)</f>
        <v>0</v>
      </c>
      <c r="E57" s="63">
        <f t="shared" si="4"/>
        <v>0</v>
      </c>
      <c r="F57" s="63">
        <f t="shared" si="4"/>
        <v>0</v>
      </c>
      <c r="G57" s="63">
        <f t="shared" si="4"/>
        <v>0</v>
      </c>
      <c r="H57" s="63">
        <f t="shared" si="4"/>
        <v>0</v>
      </c>
      <c r="I57" s="63">
        <f t="shared" si="4"/>
        <v>0</v>
      </c>
      <c r="J57" s="64">
        <f t="shared" si="3"/>
        <v>0</v>
      </c>
    </row>
    <row r="58" spans="1:10" x14ac:dyDescent="0.25">
      <c r="A58"/>
      <c r="B58" t="s">
        <v>41</v>
      </c>
      <c r="C58" s="65">
        <f>ROUND(IFERROR(C57/C9,0),2)</f>
        <v>0</v>
      </c>
      <c r="D58" s="65">
        <f t="shared" ref="D58:I58" si="5">ROUND(IFERROR(D57/D9,0),2)</f>
        <v>0</v>
      </c>
      <c r="E58" s="65">
        <f t="shared" si="5"/>
        <v>0</v>
      </c>
      <c r="F58" s="65">
        <f t="shared" si="5"/>
        <v>0</v>
      </c>
      <c r="G58" s="65">
        <f t="shared" si="5"/>
        <v>0</v>
      </c>
      <c r="H58" s="65">
        <f t="shared" si="5"/>
        <v>0</v>
      </c>
      <c r="I58" s="65">
        <f t="shared" si="5"/>
        <v>0</v>
      </c>
      <c r="J58" s="64">
        <f t="shared" si="3"/>
        <v>0</v>
      </c>
    </row>
    <row r="59" spans="1:10" ht="16.5" customHeight="1" x14ac:dyDescent="0.25">
      <c r="A59"/>
      <c r="B59" s="15" t="s">
        <v>69</v>
      </c>
      <c r="C59"/>
      <c r="D59"/>
      <c r="E59"/>
      <c r="F59"/>
      <c r="G59"/>
      <c r="H59"/>
      <c r="I59"/>
      <c r="J59" s="8"/>
    </row>
    <row r="60" spans="1:10" x14ac:dyDescent="0.25">
      <c r="A60"/>
      <c r="B60"/>
      <c r="C60"/>
      <c r="D60"/>
      <c r="E60"/>
      <c r="F60"/>
      <c r="G60"/>
      <c r="H60"/>
      <c r="I60"/>
      <c r="J60" s="8"/>
    </row>
    <row r="61" spans="1:10" x14ac:dyDescent="0.25">
      <c r="A61"/>
      <c r="B61"/>
      <c r="C61"/>
      <c r="D61"/>
      <c r="E61"/>
      <c r="F61"/>
      <c r="G61"/>
      <c r="H61"/>
      <c r="I61"/>
      <c r="J61" s="8"/>
    </row>
  </sheetData>
  <protectedRanges>
    <protectedRange sqref="O12 C9:I9" name="Range1"/>
    <protectedRange sqref="C12:I19 C22:I29 C32:I39 C42:I53" name="Range1_5_1"/>
  </protectedRanges>
  <mergeCells count="1">
    <mergeCell ref="C4:E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AC922-89ED-443F-90AF-779EA47C0524}">
  <sheetPr>
    <tabColor rgb="FF92D050"/>
  </sheetPr>
  <dimension ref="A1:C61"/>
  <sheetViews>
    <sheetView topLeftCell="B1" workbookViewId="0">
      <selection activeCell="H28" sqref="H28"/>
    </sheetView>
  </sheetViews>
  <sheetFormatPr defaultColWidth="9.140625" defaultRowHeight="15" x14ac:dyDescent="0.25"/>
  <cols>
    <col min="1" max="1" width="1.5703125" style="4" hidden="1" customWidth="1"/>
    <col min="2" max="2" width="35.5703125" style="4" customWidth="1"/>
    <col min="3" max="3" width="21.85546875" style="23" customWidth="1"/>
    <col min="4" max="4" width="1.5703125" style="4" customWidth="1"/>
    <col min="5" max="16384" width="9.140625" style="4"/>
  </cols>
  <sheetData>
    <row r="1" spans="1:3" customFormat="1" ht="18.75" x14ac:dyDescent="0.3">
      <c r="B1" s="2" t="s">
        <v>68</v>
      </c>
      <c r="C1" s="10"/>
    </row>
    <row r="2" spans="1:3" customFormat="1" x14ac:dyDescent="0.25">
      <c r="B2" s="8" t="s">
        <v>19</v>
      </c>
      <c r="C2" s="10"/>
    </row>
    <row r="3" spans="1:3" customFormat="1" ht="7.5" customHeight="1" x14ac:dyDescent="0.25">
      <c r="C3" s="10"/>
    </row>
    <row r="4" spans="1:3" x14ac:dyDescent="0.25">
      <c r="A4"/>
      <c r="B4" s="14" t="s">
        <v>21</v>
      </c>
      <c r="C4" s="10" t="str">
        <f>'Week 5 Tracker'!C4</f>
        <v>27856 - Bigfoot</v>
      </c>
    </row>
    <row r="5" spans="1:3" ht="7.5" customHeight="1" x14ac:dyDescent="0.25">
      <c r="A5"/>
      <c r="B5" s="14"/>
      <c r="C5" s="10"/>
    </row>
    <row r="6" spans="1:3" x14ac:dyDescent="0.25">
      <c r="A6"/>
      <c r="B6" s="14" t="s">
        <v>29</v>
      </c>
      <c r="C6" s="24">
        <f>'Week 1 Tracker'!C6</f>
        <v>46089</v>
      </c>
    </row>
    <row r="7" spans="1:3" x14ac:dyDescent="0.25">
      <c r="A7"/>
      <c r="B7" s="14" t="s">
        <v>38</v>
      </c>
      <c r="C7" s="10" t="s">
        <v>31</v>
      </c>
    </row>
    <row r="8" spans="1:3" ht="12" customHeight="1" x14ac:dyDescent="0.25">
      <c r="A8"/>
      <c r="B8" s="14"/>
      <c r="C8" s="10"/>
    </row>
    <row r="9" spans="1:3" x14ac:dyDescent="0.25">
      <c r="A9"/>
      <c r="B9" s="14" t="s">
        <v>30</v>
      </c>
      <c r="C9" s="20">
        <f>'Week 1 Tracker'!J9+'Week 2 Tracker'!J9+'Week 3 Tracker'!J9+'Week 4 Tracker'!J9+'Week 5 Tracker'!J9</f>
        <v>0</v>
      </c>
    </row>
    <row r="10" spans="1:3" x14ac:dyDescent="0.25">
      <c r="A10"/>
      <c r="B10"/>
      <c r="C10" s="10"/>
    </row>
    <row r="11" spans="1:3" x14ac:dyDescent="0.25">
      <c r="A11"/>
      <c r="B11" s="1" t="s">
        <v>0</v>
      </c>
      <c r="C11" s="17" t="s">
        <v>20</v>
      </c>
    </row>
    <row r="12" spans="1:3" x14ac:dyDescent="0.25">
      <c r="A12"/>
      <c r="B12" t="s">
        <v>1</v>
      </c>
      <c r="C12" s="20">
        <f>'Week 1 Tracker'!J12+'Week 2 Tracker'!J12+'Week 3 Tracker'!J12+'Week 4 Tracker'!J12+'Week 5 Tracker'!J12</f>
        <v>0</v>
      </c>
    </row>
    <row r="13" spans="1:3" x14ac:dyDescent="0.25">
      <c r="A13"/>
      <c r="B13" t="s">
        <v>2</v>
      </c>
      <c r="C13" s="20">
        <f>'Week 1 Tracker'!J13+'Week 2 Tracker'!J13+'Week 3 Tracker'!J13+'Week 4 Tracker'!J13+'Week 5 Tracker'!J13</f>
        <v>0</v>
      </c>
    </row>
    <row r="14" spans="1:3" x14ac:dyDescent="0.25">
      <c r="A14"/>
      <c r="B14" t="s">
        <v>60</v>
      </c>
      <c r="C14" s="20">
        <f>'Week 1 Tracker'!J14+'Week 2 Tracker'!J14+'Week 3 Tracker'!J14+'Week 4 Tracker'!J14+'Week 5 Tracker'!J14</f>
        <v>0</v>
      </c>
    </row>
    <row r="15" spans="1:3" x14ac:dyDescent="0.25">
      <c r="A15"/>
      <c r="B15" t="s">
        <v>3</v>
      </c>
      <c r="C15" s="20">
        <f>'Week 1 Tracker'!J15+'Week 2 Tracker'!J15+'Week 3 Tracker'!J15+'Week 4 Tracker'!J15+'Week 5 Tracker'!J15</f>
        <v>0</v>
      </c>
    </row>
    <row r="16" spans="1:3" x14ac:dyDescent="0.25">
      <c r="A16"/>
      <c r="B16" t="s">
        <v>4</v>
      </c>
      <c r="C16" s="20">
        <f>'Week 1 Tracker'!J16+'Week 2 Tracker'!J16+'Week 3 Tracker'!J16+'Week 4 Tracker'!J16+'Week 5 Tracker'!J16</f>
        <v>0</v>
      </c>
    </row>
    <row r="17" spans="1:3" x14ac:dyDescent="0.25">
      <c r="A17"/>
      <c r="B17" t="s">
        <v>59</v>
      </c>
      <c r="C17" s="20">
        <f>'Week 1 Tracker'!J17+'Week 2 Tracker'!J17+'Week 3 Tracker'!J17+'Week 4 Tracker'!J17+'Week 5 Tracker'!J17</f>
        <v>0</v>
      </c>
    </row>
    <row r="18" spans="1:3" x14ac:dyDescent="0.25">
      <c r="A18"/>
      <c r="B18" t="s">
        <v>57</v>
      </c>
      <c r="C18" s="20">
        <f>'Week 1 Tracker'!J18+'Week 2 Tracker'!J18+'Week 3 Tracker'!J18+'Week 4 Tracker'!J18+'Week 5 Tracker'!J18</f>
        <v>0</v>
      </c>
    </row>
    <row r="19" spans="1:3" x14ac:dyDescent="0.25">
      <c r="A19"/>
      <c r="B19" t="s">
        <v>58</v>
      </c>
      <c r="C19" s="20">
        <f>'Week 1 Tracker'!J19+'Week 2 Tracker'!J19+'Week 3 Tracker'!J19+'Week 4 Tracker'!J19+'Week 5 Tracker'!J19</f>
        <v>0</v>
      </c>
    </row>
    <row r="20" spans="1:3" ht="9.75" customHeight="1" x14ac:dyDescent="0.25">
      <c r="A20"/>
      <c r="B20"/>
      <c r="C20" s="21"/>
    </row>
    <row r="21" spans="1:3" x14ac:dyDescent="0.25">
      <c r="A21"/>
      <c r="B21" s="1" t="s">
        <v>5</v>
      </c>
      <c r="C21" s="21"/>
    </row>
    <row r="22" spans="1:3" x14ac:dyDescent="0.25">
      <c r="A22"/>
      <c r="B22" t="s">
        <v>6</v>
      </c>
      <c r="C22" s="20">
        <f>'Week 1 Tracker'!J22+'Week 2 Tracker'!J22+'Week 3 Tracker'!J22+'Week 4 Tracker'!J22+'Week 5 Tracker'!J22</f>
        <v>0</v>
      </c>
    </row>
    <row r="23" spans="1:3" x14ac:dyDescent="0.25">
      <c r="A23"/>
      <c r="B23" t="s">
        <v>7</v>
      </c>
      <c r="C23" s="20">
        <f>'Week 1 Tracker'!J23+'Week 2 Tracker'!J23+'Week 3 Tracker'!J23+'Week 4 Tracker'!J23+'Week 5 Tracker'!J23</f>
        <v>0</v>
      </c>
    </row>
    <row r="24" spans="1:3" x14ac:dyDescent="0.25">
      <c r="A24"/>
      <c r="B24" t="s">
        <v>8</v>
      </c>
      <c r="C24" s="20">
        <f>'Week 1 Tracker'!J24+'Week 2 Tracker'!J24+'Week 3 Tracker'!J24+'Week 4 Tracker'!J24+'Week 5 Tracker'!J24</f>
        <v>0</v>
      </c>
    </row>
    <row r="25" spans="1:3" x14ac:dyDescent="0.25">
      <c r="A25"/>
      <c r="B25" t="s">
        <v>3</v>
      </c>
      <c r="C25" s="20">
        <f>'Week 1 Tracker'!J25+'Week 2 Tracker'!J25+'Week 3 Tracker'!J25+'Week 4 Tracker'!J25+'Week 5 Tracker'!J25</f>
        <v>0</v>
      </c>
    </row>
    <row r="26" spans="1:3" x14ac:dyDescent="0.25">
      <c r="A26"/>
      <c r="B26" t="s">
        <v>9</v>
      </c>
      <c r="C26" s="20">
        <f>'Week 1 Tracker'!J26+'Week 2 Tracker'!J26+'Week 3 Tracker'!J26+'Week 4 Tracker'!J26+'Week 5 Tracker'!J26</f>
        <v>0</v>
      </c>
    </row>
    <row r="27" spans="1:3" x14ac:dyDescent="0.25">
      <c r="A27"/>
      <c r="B27" t="s">
        <v>10</v>
      </c>
      <c r="C27" s="20">
        <f>'Week 1 Tracker'!J27+'Week 2 Tracker'!J27+'Week 3 Tracker'!J27+'Week 4 Tracker'!J27+'Week 5 Tracker'!J27</f>
        <v>0</v>
      </c>
    </row>
    <row r="28" spans="1:3" x14ac:dyDescent="0.25">
      <c r="A28"/>
      <c r="B28" t="s">
        <v>11</v>
      </c>
      <c r="C28" s="20">
        <f>'Week 1 Tracker'!J28+'Week 2 Tracker'!J28+'Week 3 Tracker'!J28+'Week 4 Tracker'!J28+'Week 5 Tracker'!J28</f>
        <v>0</v>
      </c>
    </row>
    <row r="29" spans="1:3" x14ac:dyDescent="0.25">
      <c r="A29"/>
      <c r="B29" t="s">
        <v>61</v>
      </c>
      <c r="C29" s="20">
        <f>'Week 1 Tracker'!J29+'Week 2 Tracker'!J29+'Week 3 Tracker'!J29+'Week 4 Tracker'!J29+'Week 5 Tracker'!J29</f>
        <v>0</v>
      </c>
    </row>
    <row r="30" spans="1:3" ht="9.75" customHeight="1" x14ac:dyDescent="0.25">
      <c r="A30"/>
      <c r="B30"/>
      <c r="C30" s="21"/>
    </row>
    <row r="31" spans="1:3" x14ac:dyDescent="0.25">
      <c r="A31"/>
      <c r="B31" s="1" t="s">
        <v>12</v>
      </c>
      <c r="C31" s="21"/>
    </row>
    <row r="32" spans="1:3" x14ac:dyDescent="0.25">
      <c r="A32"/>
      <c r="B32" t="s">
        <v>6</v>
      </c>
      <c r="C32" s="20">
        <f>'Week 1 Tracker'!J32+'Week 2 Tracker'!J32+'Week 3 Tracker'!J32+'Week 4 Tracker'!J32+'Week 5 Tracker'!J32</f>
        <v>0</v>
      </c>
    </row>
    <row r="33" spans="1:3" x14ac:dyDescent="0.25">
      <c r="A33"/>
      <c r="B33" t="s">
        <v>7</v>
      </c>
      <c r="C33" s="20">
        <f>'Week 1 Tracker'!J33+'Week 2 Tracker'!J33+'Week 3 Tracker'!J33+'Week 4 Tracker'!J33+'Week 5 Tracker'!J33</f>
        <v>0</v>
      </c>
    </row>
    <row r="34" spans="1:3" x14ac:dyDescent="0.25">
      <c r="A34"/>
      <c r="B34" t="s">
        <v>8</v>
      </c>
      <c r="C34" s="20">
        <f>'Week 1 Tracker'!J34+'Week 2 Tracker'!J34+'Week 3 Tracker'!J34+'Week 4 Tracker'!J34+'Week 5 Tracker'!J34</f>
        <v>0</v>
      </c>
    </row>
    <row r="35" spans="1:3" x14ac:dyDescent="0.25">
      <c r="A35"/>
      <c r="B35" t="s">
        <v>3</v>
      </c>
      <c r="C35" s="20">
        <f>'Week 1 Tracker'!J35+'Week 2 Tracker'!J35+'Week 3 Tracker'!J35+'Week 4 Tracker'!J35+'Week 5 Tracker'!J35</f>
        <v>0</v>
      </c>
    </row>
    <row r="36" spans="1:3" x14ac:dyDescent="0.25">
      <c r="A36"/>
      <c r="B36" t="s">
        <v>9</v>
      </c>
      <c r="C36" s="20">
        <f>'Week 1 Tracker'!J36+'Week 2 Tracker'!J36+'Week 3 Tracker'!J36+'Week 4 Tracker'!J36+'Week 5 Tracker'!J36</f>
        <v>0</v>
      </c>
    </row>
    <row r="37" spans="1:3" x14ac:dyDescent="0.25">
      <c r="A37"/>
      <c r="B37" t="s">
        <v>62</v>
      </c>
      <c r="C37" s="20">
        <f>'Week 1 Tracker'!J37+'Week 2 Tracker'!J37+'Week 3 Tracker'!J37+'Week 4 Tracker'!J37+'Week 5 Tracker'!J37</f>
        <v>0</v>
      </c>
    </row>
    <row r="38" spans="1:3" x14ac:dyDescent="0.25">
      <c r="A38"/>
      <c r="B38" t="s">
        <v>63</v>
      </c>
      <c r="C38" s="20">
        <f>'Week 1 Tracker'!J38+'Week 2 Tracker'!J38+'Week 3 Tracker'!J38+'Week 4 Tracker'!J38+'Week 5 Tracker'!J38</f>
        <v>0</v>
      </c>
    </row>
    <row r="39" spans="1:3" x14ac:dyDescent="0.25">
      <c r="A39"/>
      <c r="B39" t="s">
        <v>64</v>
      </c>
      <c r="C39" s="20">
        <f>'Week 1 Tracker'!J39+'Week 2 Tracker'!J39+'Week 3 Tracker'!J39+'Week 4 Tracker'!J39+'Week 5 Tracker'!J39</f>
        <v>0</v>
      </c>
    </row>
    <row r="40" spans="1:3" ht="9.75" customHeight="1" x14ac:dyDescent="0.25">
      <c r="A40"/>
      <c r="B40"/>
      <c r="C40" s="21"/>
    </row>
    <row r="41" spans="1:3" x14ac:dyDescent="0.25">
      <c r="A41"/>
      <c r="B41" s="1" t="s">
        <v>13</v>
      </c>
      <c r="C41" s="21"/>
    </row>
    <row r="42" spans="1:3" x14ac:dyDescent="0.25">
      <c r="A42"/>
      <c r="B42" t="s">
        <v>6</v>
      </c>
      <c r="C42" s="20">
        <f>'Week 1 Tracker'!J42+'Week 2 Tracker'!J42+'Week 3 Tracker'!J42+'Week 4 Tracker'!J42+'Week 5 Tracker'!J42</f>
        <v>0</v>
      </c>
    </row>
    <row r="43" spans="1:3" x14ac:dyDescent="0.25">
      <c r="A43"/>
      <c r="B43" t="s">
        <v>7</v>
      </c>
      <c r="C43" s="20">
        <f>'Week 1 Tracker'!J43+'Week 2 Tracker'!J43+'Week 3 Tracker'!J43+'Week 4 Tracker'!J43+'Week 5 Tracker'!J43</f>
        <v>0</v>
      </c>
    </row>
    <row r="44" spans="1:3" x14ac:dyDescent="0.25">
      <c r="A44"/>
      <c r="B44" t="s">
        <v>8</v>
      </c>
      <c r="C44" s="20">
        <f>'Week 1 Tracker'!J44+'Week 2 Tracker'!J44+'Week 3 Tracker'!J44+'Week 4 Tracker'!J44+'Week 5 Tracker'!J44</f>
        <v>0</v>
      </c>
    </row>
    <row r="45" spans="1:3" x14ac:dyDescent="0.25">
      <c r="A45"/>
      <c r="B45" t="s">
        <v>3</v>
      </c>
      <c r="C45" s="20">
        <f>'Week 1 Tracker'!J45+'Week 2 Tracker'!J45+'Week 3 Tracker'!J45+'Week 4 Tracker'!J45+'Week 5 Tracker'!J45</f>
        <v>0</v>
      </c>
    </row>
    <row r="46" spans="1:3" x14ac:dyDescent="0.25">
      <c r="A46"/>
      <c r="B46" t="s">
        <v>9</v>
      </c>
      <c r="C46" s="20">
        <f>'Week 1 Tracker'!J46+'Week 2 Tracker'!J46+'Week 3 Tracker'!J46+'Week 4 Tracker'!J46+'Week 5 Tracker'!J46</f>
        <v>0</v>
      </c>
    </row>
    <row r="47" spans="1:3" x14ac:dyDescent="0.25">
      <c r="A47"/>
      <c r="B47" t="s">
        <v>65</v>
      </c>
      <c r="C47" s="20">
        <f>'Week 1 Tracker'!J47+'Week 2 Tracker'!J47+'Week 3 Tracker'!J47+'Week 4 Tracker'!J47+'Week 5 Tracker'!J47</f>
        <v>0</v>
      </c>
    </row>
    <row r="48" spans="1:3" x14ac:dyDescent="0.25">
      <c r="A48"/>
      <c r="B48" t="s">
        <v>66</v>
      </c>
      <c r="C48" s="20">
        <f>'Week 1 Tracker'!J48+'Week 2 Tracker'!J48+'Week 3 Tracker'!J48+'Week 4 Tracker'!J48+'Week 5 Tracker'!J48</f>
        <v>0</v>
      </c>
    </row>
    <row r="49" spans="1:3" x14ac:dyDescent="0.25">
      <c r="A49"/>
      <c r="B49" t="s">
        <v>67</v>
      </c>
      <c r="C49" s="20">
        <f>'Week 1 Tracker'!J49+'Week 2 Tracker'!J49+'Week 3 Tracker'!J49+'Week 4 Tracker'!J49+'Week 5 Tracker'!J49</f>
        <v>0</v>
      </c>
    </row>
    <row r="50" spans="1:3" x14ac:dyDescent="0.25">
      <c r="A50"/>
      <c r="B50" t="s">
        <v>14</v>
      </c>
      <c r="C50" s="20">
        <f>'Week 1 Tracker'!J50+'Week 2 Tracker'!J50+'Week 3 Tracker'!J50+'Week 4 Tracker'!J50+'Week 5 Tracker'!J50</f>
        <v>0</v>
      </c>
    </row>
    <row r="51" spans="1:3" x14ac:dyDescent="0.25">
      <c r="A51"/>
      <c r="B51" t="s">
        <v>15</v>
      </c>
      <c r="C51" s="20">
        <f>'Week 1 Tracker'!J51+'Week 2 Tracker'!J51+'Week 3 Tracker'!J51+'Week 4 Tracker'!J51+'Week 5 Tracker'!J51</f>
        <v>0</v>
      </c>
    </row>
    <row r="52" spans="1:3" x14ac:dyDescent="0.25">
      <c r="A52"/>
      <c r="B52" t="s">
        <v>16</v>
      </c>
      <c r="C52" s="20">
        <f>'Week 1 Tracker'!J52+'Week 2 Tracker'!J52+'Week 3 Tracker'!J52+'Week 4 Tracker'!J52+'Week 5 Tracker'!J52</f>
        <v>0</v>
      </c>
    </row>
    <row r="53" spans="1:3" x14ac:dyDescent="0.25">
      <c r="A53"/>
      <c r="B53" t="s">
        <v>17</v>
      </c>
      <c r="C53" s="20">
        <f>'Week 1 Tracker'!J53+'Week 2 Tracker'!J53+'Week 3 Tracker'!J53+'Week 4 Tracker'!J53+'Week 5 Tracker'!J53</f>
        <v>0</v>
      </c>
    </row>
    <row r="54" spans="1:3" x14ac:dyDescent="0.25">
      <c r="A54"/>
      <c r="B54"/>
      <c r="C54" s="22"/>
    </row>
    <row r="55" spans="1:3" x14ac:dyDescent="0.25">
      <c r="A55"/>
      <c r="B55" t="s">
        <v>40</v>
      </c>
      <c r="C55" s="20">
        <f>'Week 1 Tracker'!J55+'Week 2 Tracker'!J55+'Week 3 Tracker'!J55+'Week 4 Tracker'!J55+'Week 5 Tracker'!J55</f>
        <v>0</v>
      </c>
    </row>
    <row r="56" spans="1:3" x14ac:dyDescent="0.25">
      <c r="A56"/>
      <c r="B56" t="s">
        <v>71</v>
      </c>
      <c r="C56" s="20">
        <f>'Week 1 Tracker'!J56+'Week 2 Tracker'!J56+'Week 3 Tracker'!J56+'Week 4 Tracker'!J56+'Week 5 Tracker'!J56</f>
        <v>0</v>
      </c>
    </row>
    <row r="57" spans="1:3" x14ac:dyDescent="0.25">
      <c r="A57"/>
      <c r="B57" t="s">
        <v>39</v>
      </c>
      <c r="C57" s="20">
        <f>'Week 1 Tracker'!J57+'Week 2 Tracker'!J57+'Week 3 Tracker'!J57+'Week 4 Tracker'!J57+'Week 5 Tracker'!J57</f>
        <v>0</v>
      </c>
    </row>
    <row r="58" spans="1:3" x14ac:dyDescent="0.25">
      <c r="A58"/>
      <c r="B58" t="s">
        <v>41</v>
      </c>
      <c r="C58" s="20">
        <f>'Week 1 Tracker'!J58+'Week 2 Tracker'!J58+'Week 3 Tracker'!J58+'Week 4 Tracker'!J58+'Week 5 Tracker'!J58</f>
        <v>0</v>
      </c>
    </row>
    <row r="59" spans="1:3" ht="16.5" customHeight="1" x14ac:dyDescent="0.25">
      <c r="A59"/>
      <c r="B59" s="15" t="s">
        <v>69</v>
      </c>
      <c r="C59" s="10"/>
    </row>
    <row r="60" spans="1:3" x14ac:dyDescent="0.25">
      <c r="A60"/>
      <c r="B60"/>
      <c r="C60" s="10"/>
    </row>
    <row r="61" spans="1:3" x14ac:dyDescent="0.25">
      <c r="A61"/>
      <c r="B61"/>
      <c r="C61" s="1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E7FD7-C1E3-421A-9F6C-80B42A47568F}">
  <sheetPr>
    <tabColor theme="1"/>
  </sheetPr>
  <dimension ref="A1:BF8"/>
  <sheetViews>
    <sheetView topLeftCell="O1" workbookViewId="0">
      <selection activeCell="AD5" sqref="AD5"/>
    </sheetView>
  </sheetViews>
  <sheetFormatPr defaultColWidth="8.7109375" defaultRowHeight="15" x14ac:dyDescent="0.25"/>
  <cols>
    <col min="1" max="1" width="23.5703125" bestFit="1" customWidth="1"/>
    <col min="2" max="2" width="11.28515625" customWidth="1"/>
    <col min="3" max="3" width="26.42578125" bestFit="1" customWidth="1"/>
    <col min="4" max="4" width="22.5703125" bestFit="1" customWidth="1"/>
    <col min="5" max="5" width="9.28515625" bestFit="1" customWidth="1"/>
    <col min="6" max="6" width="8.140625" bestFit="1" customWidth="1"/>
    <col min="7" max="7" width="5.140625" bestFit="1" customWidth="1"/>
    <col min="8" max="8" width="11.7109375" bestFit="1" customWidth="1"/>
    <col min="9" max="9" width="7.140625" bestFit="1" customWidth="1"/>
    <col min="10" max="10" width="10.140625" bestFit="1" customWidth="1"/>
    <col min="11" max="11" width="15.85546875" style="9" bestFit="1" customWidth="1"/>
    <col min="12" max="13" width="9.42578125" bestFit="1" customWidth="1"/>
    <col min="14" max="14" width="13.7109375" bestFit="1" customWidth="1"/>
    <col min="15" max="15" width="6.5703125" bestFit="1" customWidth="1"/>
    <col min="16" max="16" width="9.28515625" bestFit="1" customWidth="1"/>
    <col min="17" max="17" width="16.42578125" bestFit="1" customWidth="1"/>
    <col min="18" max="22" width="9.85546875" bestFit="1" customWidth="1"/>
    <col min="23" max="23" width="12.85546875" bestFit="1" customWidth="1"/>
    <col min="24" max="24" width="10.140625" bestFit="1" customWidth="1"/>
    <col min="25" max="25" width="4.28515625" bestFit="1" customWidth="1"/>
    <col min="26" max="26" width="4.7109375" bestFit="1" customWidth="1"/>
    <col min="27" max="32" width="9.85546875" bestFit="1" customWidth="1"/>
    <col min="33" max="33" width="11.140625" bestFit="1" customWidth="1"/>
    <col min="34" max="34" width="9.85546875" bestFit="1" customWidth="1"/>
    <col min="35" max="35" width="4.28515625" bestFit="1" customWidth="1"/>
    <col min="36" max="36" width="3.42578125" bestFit="1" customWidth="1"/>
    <col min="37" max="42" width="9.85546875" bestFit="1" customWidth="1"/>
    <col min="43" max="43" width="11.7109375" bestFit="1" customWidth="1"/>
    <col min="44" max="44" width="9.85546875" bestFit="1" customWidth="1"/>
    <col min="45" max="45" width="4.28515625" bestFit="1" customWidth="1"/>
    <col min="46" max="46" width="6.7109375" bestFit="1" customWidth="1"/>
    <col min="47" max="52" width="9.85546875" bestFit="1" customWidth="1"/>
    <col min="53" max="53" width="12.5703125" bestFit="1" customWidth="1"/>
    <col min="54" max="54" width="10" bestFit="1" customWidth="1"/>
    <col min="55" max="56" width="9.85546875" bestFit="1" customWidth="1"/>
    <col min="57" max="57" width="11.140625" bestFit="1" customWidth="1"/>
    <col min="58" max="58" width="21" bestFit="1" customWidth="1"/>
  </cols>
  <sheetData>
    <row r="1" spans="1:58" s="9" customFormat="1" x14ac:dyDescent="0.25">
      <c r="A1" s="35" t="s">
        <v>73</v>
      </c>
      <c r="B1" s="35" t="s">
        <v>74</v>
      </c>
      <c r="C1" s="35" t="s">
        <v>75</v>
      </c>
      <c r="D1" s="35" t="s">
        <v>76</v>
      </c>
      <c r="E1" s="35" t="s">
        <v>77</v>
      </c>
      <c r="F1" s="35" t="s">
        <v>78</v>
      </c>
      <c r="G1" s="35" t="s">
        <v>79</v>
      </c>
      <c r="H1" s="35" t="s">
        <v>80</v>
      </c>
      <c r="I1" s="35" t="s">
        <v>81</v>
      </c>
      <c r="J1" s="35" t="s">
        <v>82</v>
      </c>
      <c r="K1" s="35" t="s">
        <v>83</v>
      </c>
      <c r="L1" s="35" t="s">
        <v>84</v>
      </c>
      <c r="M1" s="35" t="s">
        <v>85</v>
      </c>
      <c r="N1" s="35" t="s">
        <v>86</v>
      </c>
      <c r="O1" s="35" t="s">
        <v>87</v>
      </c>
      <c r="P1" s="35" t="s">
        <v>88</v>
      </c>
      <c r="Q1" s="35" t="s">
        <v>1</v>
      </c>
      <c r="R1" s="35" t="s">
        <v>2</v>
      </c>
      <c r="S1" s="35" t="s">
        <v>60</v>
      </c>
      <c r="T1" s="35" t="s">
        <v>3</v>
      </c>
      <c r="U1" s="35" t="s">
        <v>4</v>
      </c>
      <c r="V1" s="35" t="s">
        <v>59</v>
      </c>
      <c r="W1" s="35" t="s">
        <v>57</v>
      </c>
      <c r="X1" s="35" t="s">
        <v>58</v>
      </c>
      <c r="Y1" s="35" t="s">
        <v>89</v>
      </c>
      <c r="Z1" s="35" t="s">
        <v>5</v>
      </c>
      <c r="AA1" s="35" t="s">
        <v>6</v>
      </c>
      <c r="AB1" s="35" t="s">
        <v>7</v>
      </c>
      <c r="AC1" s="35" t="s">
        <v>8</v>
      </c>
      <c r="AD1" s="35" t="s">
        <v>90</v>
      </c>
      <c r="AE1" s="35" t="s">
        <v>9</v>
      </c>
      <c r="AF1" s="35" t="s">
        <v>10</v>
      </c>
      <c r="AG1" s="35" t="s">
        <v>11</v>
      </c>
      <c r="AH1" s="35" t="s">
        <v>61</v>
      </c>
      <c r="AI1" s="35" t="s">
        <v>91</v>
      </c>
      <c r="AJ1" s="35" t="s">
        <v>12</v>
      </c>
      <c r="AK1" s="35" t="s">
        <v>92</v>
      </c>
      <c r="AL1" s="35" t="s">
        <v>93</v>
      </c>
      <c r="AM1" s="35" t="s">
        <v>94</v>
      </c>
      <c r="AN1" s="35" t="s">
        <v>95</v>
      </c>
      <c r="AO1" s="35" t="s">
        <v>96</v>
      </c>
      <c r="AP1" s="35" t="s">
        <v>62</v>
      </c>
      <c r="AQ1" s="35" t="s">
        <v>63</v>
      </c>
      <c r="AR1" s="35" t="s">
        <v>64</v>
      </c>
      <c r="AS1" s="35" t="s">
        <v>97</v>
      </c>
      <c r="AT1" s="35" t="s">
        <v>13</v>
      </c>
      <c r="AU1" s="35" t="s">
        <v>98</v>
      </c>
      <c r="AV1" s="35" t="s">
        <v>99</v>
      </c>
      <c r="AW1" s="35" t="s">
        <v>100</v>
      </c>
      <c r="AX1" s="35" t="s">
        <v>101</v>
      </c>
      <c r="AY1" s="35" t="s">
        <v>102</v>
      </c>
      <c r="AZ1" s="35" t="s">
        <v>65</v>
      </c>
      <c r="BA1" s="35" t="s">
        <v>66</v>
      </c>
      <c r="BB1" s="35" t="s">
        <v>67</v>
      </c>
      <c r="BC1" s="35" t="s">
        <v>14</v>
      </c>
      <c r="BD1" s="35" t="s">
        <v>15</v>
      </c>
      <c r="BE1" s="35" t="s">
        <v>16</v>
      </c>
      <c r="BF1" s="35" t="s">
        <v>17</v>
      </c>
    </row>
    <row r="2" spans="1:58" s="25" customFormat="1" x14ac:dyDescent="0.25">
      <c r="A2" s="32" t="str">
        <f>'Week 1 Tracker'!C4</f>
        <v>27856 - Bigfoot</v>
      </c>
      <c r="B2" s="32" t="str">
        <f>VLOOKUP(A2,Table1[],2,0)</f>
        <v>District GoM</v>
      </c>
      <c r="C2" s="32" t="str">
        <f>VLOOKUP(A2,Table1[],3,0)</f>
        <v>Chevron</v>
      </c>
      <c r="D2" s="32" t="s">
        <v>104</v>
      </c>
      <c r="E2" s="32" t="s">
        <v>105</v>
      </c>
      <c r="F2" s="32" t="s">
        <v>106</v>
      </c>
      <c r="G2" s="32" t="b">
        <v>1</v>
      </c>
      <c r="H2" s="32" t="b">
        <v>1</v>
      </c>
      <c r="I2" s="32" t="s">
        <v>107</v>
      </c>
      <c r="J2" s="32" t="s">
        <v>108</v>
      </c>
      <c r="K2" s="33" t="s">
        <v>152</v>
      </c>
      <c r="L2" s="36">
        <f>'Week 1 Tracker'!C6</f>
        <v>46089</v>
      </c>
      <c r="M2" s="36">
        <f>'Week 1 Tracker'!C6</f>
        <v>46089</v>
      </c>
      <c r="N2" s="36">
        <f>'Week 1 Tracker'!C6</f>
        <v>46089</v>
      </c>
      <c r="O2" s="32">
        <f>'Week 1 Tracker'!C9</f>
        <v>0</v>
      </c>
      <c r="P2" s="34">
        <f>'Week 1 Tracker'!H4</f>
        <v>9.31</v>
      </c>
      <c r="Q2" s="53">
        <f>'Week 1 Tracker'!C12</f>
        <v>0</v>
      </c>
      <c r="R2" s="53">
        <f>'Week 1 Tracker'!C13</f>
        <v>0</v>
      </c>
      <c r="S2" s="53">
        <f>'Week 1 Tracker'!C14</f>
        <v>0</v>
      </c>
      <c r="T2" s="53">
        <f>'Week 1 Tracker'!C15</f>
        <v>0</v>
      </c>
      <c r="U2" s="53">
        <f>'Week 1 Tracker'!C16</f>
        <v>0</v>
      </c>
      <c r="V2" s="53">
        <f>'Week 1 Tracker'!C17</f>
        <v>0</v>
      </c>
      <c r="W2" s="53">
        <f>'Week 1 Tracker'!C18</f>
        <v>0</v>
      </c>
      <c r="X2" s="53">
        <f>'Week 1 Tracker'!C19</f>
        <v>0</v>
      </c>
      <c r="Y2" s="53"/>
      <c r="Z2" s="53"/>
      <c r="AA2" s="53">
        <f>'Week 1 Tracker'!C22</f>
        <v>0</v>
      </c>
      <c r="AB2" s="53">
        <f>'Week 1 Tracker'!C23</f>
        <v>0</v>
      </c>
      <c r="AC2" s="53">
        <f>'Week 1 Tracker'!C24</f>
        <v>0</v>
      </c>
      <c r="AD2" s="53">
        <f>'Week 1 Tracker'!C25</f>
        <v>0</v>
      </c>
      <c r="AE2" s="53">
        <f>'Week 1 Tracker'!C26</f>
        <v>0</v>
      </c>
      <c r="AF2" s="53">
        <f>'Week 1 Tracker'!C27</f>
        <v>0</v>
      </c>
      <c r="AG2" s="53">
        <f>'Week 1 Tracker'!C28</f>
        <v>0</v>
      </c>
      <c r="AH2" s="53">
        <f>'Week 1 Tracker'!C29</f>
        <v>0</v>
      </c>
      <c r="AI2" s="53"/>
      <c r="AJ2" s="53"/>
      <c r="AK2" s="53">
        <f>'Week 1 Tracker'!C32</f>
        <v>0</v>
      </c>
      <c r="AL2" s="53">
        <f>'Week 1 Tracker'!C33</f>
        <v>0</v>
      </c>
      <c r="AM2" s="53">
        <f>'Week 1 Tracker'!C34</f>
        <v>0</v>
      </c>
      <c r="AN2" s="53">
        <f>'Week 1 Tracker'!C35</f>
        <v>0</v>
      </c>
      <c r="AO2" s="53">
        <f>'Week 1 Tracker'!C36</f>
        <v>0</v>
      </c>
      <c r="AP2" s="53">
        <f>'Week 1 Tracker'!C37</f>
        <v>0</v>
      </c>
      <c r="AQ2" s="53">
        <f>'Week 1 Tracker'!C38</f>
        <v>0</v>
      </c>
      <c r="AR2" s="53">
        <f>'Week 1 Tracker'!C39</f>
        <v>0</v>
      </c>
      <c r="AS2" s="53"/>
      <c r="AT2" s="53"/>
      <c r="AU2" s="53">
        <f>'Week 1 Tracker'!C42</f>
        <v>0</v>
      </c>
      <c r="AV2" s="53">
        <f>'Week 1 Tracker'!C43</f>
        <v>0</v>
      </c>
      <c r="AW2" s="53">
        <f>'Week 1 Tracker'!C44</f>
        <v>0</v>
      </c>
      <c r="AX2" s="53">
        <f>'Week 1 Tracker'!C45</f>
        <v>0</v>
      </c>
      <c r="AY2" s="53">
        <f>'Week 1 Tracker'!C46</f>
        <v>0</v>
      </c>
      <c r="AZ2" s="53">
        <f>'Week 1 Tracker'!C47</f>
        <v>0</v>
      </c>
      <c r="BA2" s="53">
        <f>'Week 1 Tracker'!C48</f>
        <v>0</v>
      </c>
      <c r="BB2" s="53">
        <f>'Week 1 Tracker'!C49</f>
        <v>0</v>
      </c>
      <c r="BC2" s="53">
        <f>'Week 1 Tracker'!C50</f>
        <v>0</v>
      </c>
      <c r="BD2" s="53">
        <f>'Week 1 Tracker'!C51</f>
        <v>0</v>
      </c>
      <c r="BE2" s="53">
        <f>'Week 1 Tracker'!C52</f>
        <v>0</v>
      </c>
      <c r="BF2" s="53">
        <f>'Week 1 Tracker'!C53</f>
        <v>0</v>
      </c>
    </row>
    <row r="3" spans="1:58" x14ac:dyDescent="0.25">
      <c r="A3" s="32" t="str">
        <f>A2</f>
        <v>27856 - Bigfoot</v>
      </c>
      <c r="B3" s="32" t="str">
        <f>VLOOKUP(A3,Table1[],2,0)</f>
        <v>District GoM</v>
      </c>
      <c r="C3" s="32" t="str">
        <f>VLOOKUP(A3,Table1[],3,0)</f>
        <v>Chevron</v>
      </c>
      <c r="D3" s="32" t="s">
        <v>104</v>
      </c>
      <c r="E3" s="32" t="s">
        <v>105</v>
      </c>
      <c r="F3" s="32" t="s">
        <v>106</v>
      </c>
      <c r="G3" s="32" t="b">
        <v>1</v>
      </c>
      <c r="H3" s="32" t="b">
        <v>1</v>
      </c>
      <c r="I3" s="32" t="s">
        <v>107</v>
      </c>
      <c r="J3" s="32" t="s">
        <v>108</v>
      </c>
      <c r="K3" s="32" t="str">
        <f>K2</f>
        <v>TAYLOR NORMAN</v>
      </c>
      <c r="L3" s="36">
        <f>'Week 1 Tracker'!D6</f>
        <v>46090</v>
      </c>
      <c r="M3" s="36">
        <f>'Week 1 Tracker'!D6</f>
        <v>46090</v>
      </c>
      <c r="N3" s="36">
        <f>'Week 1 Tracker'!D6</f>
        <v>46090</v>
      </c>
      <c r="O3" s="32">
        <f>'Week 1 Tracker'!D9</f>
        <v>0</v>
      </c>
      <c r="P3" s="34">
        <f>P2</f>
        <v>9.31</v>
      </c>
      <c r="Q3" s="53">
        <f>'Week 1 Tracker'!D12</f>
        <v>0</v>
      </c>
      <c r="R3" s="53">
        <f>'Week 1 Tracker'!D13</f>
        <v>0</v>
      </c>
      <c r="S3" s="53">
        <f>'Week 1 Tracker'!D14</f>
        <v>0</v>
      </c>
      <c r="T3" s="53">
        <f>'Week 1 Tracker'!D15</f>
        <v>0</v>
      </c>
      <c r="U3" s="53">
        <f>'Week 1 Tracker'!D16</f>
        <v>0</v>
      </c>
      <c r="V3" s="53">
        <f>'Week 1 Tracker'!D17</f>
        <v>0</v>
      </c>
      <c r="W3" s="53">
        <f>'Week 1 Tracker'!D18</f>
        <v>0</v>
      </c>
      <c r="X3" s="53">
        <f>'Week 1 Tracker'!D19</f>
        <v>0</v>
      </c>
      <c r="Y3" s="54"/>
      <c r="Z3" s="54"/>
      <c r="AA3" s="53">
        <f>'Week 1 Tracker'!D22</f>
        <v>0</v>
      </c>
      <c r="AB3" s="53">
        <f>'Week 1 Tracker'!D23</f>
        <v>0</v>
      </c>
      <c r="AC3" s="53">
        <f>'Week 1 Tracker'!D24</f>
        <v>0</v>
      </c>
      <c r="AD3" s="53">
        <f>'Week 1 Tracker'!D25</f>
        <v>0</v>
      </c>
      <c r="AE3" s="53">
        <f>'Week 1 Tracker'!D26</f>
        <v>0</v>
      </c>
      <c r="AF3" s="53">
        <f>'Week 1 Tracker'!D27</f>
        <v>0</v>
      </c>
      <c r="AG3" s="53">
        <f>'Week 1 Tracker'!D28</f>
        <v>0</v>
      </c>
      <c r="AH3" s="53">
        <f>'Week 1 Tracker'!D29</f>
        <v>0</v>
      </c>
      <c r="AI3" s="54"/>
      <c r="AJ3" s="54"/>
      <c r="AK3" s="53">
        <f>'Week 1 Tracker'!D32</f>
        <v>0</v>
      </c>
      <c r="AL3" s="53">
        <f>'Week 1 Tracker'!D33</f>
        <v>0</v>
      </c>
      <c r="AM3" s="53">
        <f>'Week 1 Tracker'!D34</f>
        <v>0</v>
      </c>
      <c r="AN3" s="53">
        <f>'Week 1 Tracker'!D35</f>
        <v>0</v>
      </c>
      <c r="AO3" s="53">
        <f>'Week 1 Tracker'!D36</f>
        <v>0</v>
      </c>
      <c r="AP3" s="53">
        <f>'Week 1 Tracker'!D37</f>
        <v>0</v>
      </c>
      <c r="AQ3" s="53">
        <f>'Week 1 Tracker'!D38</f>
        <v>0</v>
      </c>
      <c r="AR3" s="53">
        <f>'Week 1 Tracker'!D39</f>
        <v>0</v>
      </c>
      <c r="AS3" s="53"/>
      <c r="AT3" s="53"/>
      <c r="AU3" s="53">
        <f>'Week 1 Tracker'!D42</f>
        <v>0</v>
      </c>
      <c r="AV3" s="53">
        <f>'Week 1 Tracker'!D43</f>
        <v>0</v>
      </c>
      <c r="AW3" s="53">
        <f>'Week 1 Tracker'!D44</f>
        <v>0</v>
      </c>
      <c r="AX3" s="53">
        <f>'Week 1 Tracker'!D45</f>
        <v>0</v>
      </c>
      <c r="AY3" s="53">
        <f>'Week 1 Tracker'!D46</f>
        <v>0</v>
      </c>
      <c r="AZ3" s="53">
        <f>'Week 1 Tracker'!D47</f>
        <v>0</v>
      </c>
      <c r="BA3" s="53">
        <f>'Week 1 Tracker'!D48</f>
        <v>0</v>
      </c>
      <c r="BB3" s="53">
        <f>'Week 1 Tracker'!D49</f>
        <v>0</v>
      </c>
      <c r="BC3" s="53">
        <f>'Week 1 Tracker'!D50</f>
        <v>0</v>
      </c>
      <c r="BD3" s="53">
        <f>'Week 1 Tracker'!D51</f>
        <v>0</v>
      </c>
      <c r="BE3" s="53">
        <f>'Week 1 Tracker'!D52</f>
        <v>0</v>
      </c>
      <c r="BF3" s="53">
        <f>'Week 1 Tracker'!D53</f>
        <v>0</v>
      </c>
    </row>
    <row r="4" spans="1:58" x14ac:dyDescent="0.25">
      <c r="A4" s="32" t="str">
        <f>A2</f>
        <v>27856 - Bigfoot</v>
      </c>
      <c r="B4" s="32" t="str">
        <f>VLOOKUP(A4,Table1[],2,0)</f>
        <v>District GoM</v>
      </c>
      <c r="C4" s="32" t="str">
        <f>VLOOKUP(A4,Table1[],3,0)</f>
        <v>Chevron</v>
      </c>
      <c r="D4" s="32" t="s">
        <v>104</v>
      </c>
      <c r="E4" s="32" t="s">
        <v>105</v>
      </c>
      <c r="F4" s="32" t="s">
        <v>106</v>
      </c>
      <c r="G4" s="32" t="b">
        <v>1</v>
      </c>
      <c r="H4" s="32" t="b">
        <v>1</v>
      </c>
      <c r="I4" s="32" t="s">
        <v>107</v>
      </c>
      <c r="J4" s="32" t="s">
        <v>108</v>
      </c>
      <c r="K4" s="32" t="str">
        <f>K2</f>
        <v>TAYLOR NORMAN</v>
      </c>
      <c r="L4" s="37">
        <f>'Week 1 Tracker'!E6</f>
        <v>46091</v>
      </c>
      <c r="M4" s="36">
        <f>'Week 1 Tracker'!E6</f>
        <v>46091</v>
      </c>
      <c r="N4" s="36">
        <f>'Week 1 Tracker'!E6</f>
        <v>46091</v>
      </c>
      <c r="O4" s="32">
        <f>'Week 1 Tracker'!E9</f>
        <v>0</v>
      </c>
      <c r="P4" s="34">
        <f>P2</f>
        <v>9.31</v>
      </c>
      <c r="Q4" s="53">
        <f>'Week 1 Tracker'!E12</f>
        <v>0</v>
      </c>
      <c r="R4" s="53">
        <f>'Week 1 Tracker'!E13</f>
        <v>0</v>
      </c>
      <c r="S4" s="53">
        <f>'Week 1 Tracker'!E14</f>
        <v>0</v>
      </c>
      <c r="T4" s="53">
        <f>'Week 1 Tracker'!E15</f>
        <v>0</v>
      </c>
      <c r="U4" s="53">
        <f>'Week 1 Tracker'!E16</f>
        <v>0</v>
      </c>
      <c r="V4" s="53">
        <f>'Week 1 Tracker'!E17</f>
        <v>0</v>
      </c>
      <c r="W4" s="53">
        <f>'Week 1 Tracker'!E18</f>
        <v>0</v>
      </c>
      <c r="X4" s="53">
        <f>'Week 1 Tracker'!E19</f>
        <v>0</v>
      </c>
      <c r="Y4" s="53"/>
      <c r="Z4" s="53"/>
      <c r="AA4" s="53">
        <f>'Week 1 Tracker'!E22</f>
        <v>0</v>
      </c>
      <c r="AB4" s="53">
        <f>'Week 1 Tracker'!E23</f>
        <v>0</v>
      </c>
      <c r="AC4" s="53">
        <f>'Week 1 Tracker'!E24</f>
        <v>0</v>
      </c>
      <c r="AD4" s="53">
        <f>'Week 1 Tracker'!E25</f>
        <v>0</v>
      </c>
      <c r="AE4" s="53">
        <f>'Week 1 Tracker'!E26</f>
        <v>0</v>
      </c>
      <c r="AF4" s="53">
        <f>'Week 1 Tracker'!E27</f>
        <v>0</v>
      </c>
      <c r="AG4" s="53">
        <f>'Week 1 Tracker'!E28</f>
        <v>0</v>
      </c>
      <c r="AH4" s="53">
        <f>'Week 1 Tracker'!E29</f>
        <v>0</v>
      </c>
      <c r="AI4" s="53"/>
      <c r="AJ4" s="53"/>
      <c r="AK4" s="53">
        <f>'Week 1 Tracker'!E32</f>
        <v>0</v>
      </c>
      <c r="AL4" s="53">
        <f>'Week 1 Tracker'!E33</f>
        <v>0</v>
      </c>
      <c r="AM4" s="53">
        <f>'Week 1 Tracker'!E34</f>
        <v>0</v>
      </c>
      <c r="AN4" s="53">
        <f>'Week 1 Tracker'!E35</f>
        <v>0</v>
      </c>
      <c r="AO4" s="53">
        <f>'Week 1 Tracker'!E36</f>
        <v>0</v>
      </c>
      <c r="AP4" s="53">
        <f>'Week 1 Tracker'!E37</f>
        <v>0</v>
      </c>
      <c r="AQ4" s="53">
        <f>'Week 1 Tracker'!E38</f>
        <v>0</v>
      </c>
      <c r="AR4" s="53">
        <f>'Week 1 Tracker'!E39</f>
        <v>0</v>
      </c>
      <c r="AS4" s="53"/>
      <c r="AT4" s="53"/>
      <c r="AU4" s="53">
        <f>'Week 1 Tracker'!E42</f>
        <v>0</v>
      </c>
      <c r="AV4" s="53">
        <f>'Week 1 Tracker'!E43</f>
        <v>0</v>
      </c>
      <c r="AW4" s="53">
        <f>'Week 1 Tracker'!E44</f>
        <v>0</v>
      </c>
      <c r="AX4" s="53">
        <f>'Week 1 Tracker'!E45</f>
        <v>0</v>
      </c>
      <c r="AY4" s="53">
        <f>'Week 1 Tracker'!E46</f>
        <v>0</v>
      </c>
      <c r="AZ4" s="53">
        <f>'Week 1 Tracker'!E47</f>
        <v>0</v>
      </c>
      <c r="BA4" s="53">
        <f>'Week 1 Tracker'!E48</f>
        <v>0</v>
      </c>
      <c r="BB4" s="53">
        <f>'Week 1 Tracker'!E49</f>
        <v>0</v>
      </c>
      <c r="BC4" s="53">
        <f>'Week 1 Tracker'!E50</f>
        <v>0</v>
      </c>
      <c r="BD4" s="53">
        <f>'Week 1 Tracker'!E51</f>
        <v>0</v>
      </c>
      <c r="BE4" s="53">
        <f>'Week 1 Tracker'!E52</f>
        <v>0</v>
      </c>
      <c r="BF4" s="53">
        <f>'Week 1 Tracker'!E53</f>
        <v>0</v>
      </c>
    </row>
    <row r="5" spans="1:58" x14ac:dyDescent="0.25">
      <c r="A5" s="32" t="str">
        <f>A2</f>
        <v>27856 - Bigfoot</v>
      </c>
      <c r="B5" s="32" t="str">
        <f>VLOOKUP(A5,Table1[],2,0)</f>
        <v>District GoM</v>
      </c>
      <c r="C5" s="32" t="str">
        <f>VLOOKUP(A5,Table1[],3,0)</f>
        <v>Chevron</v>
      </c>
      <c r="D5" s="32" t="s">
        <v>104</v>
      </c>
      <c r="E5" s="32" t="s">
        <v>105</v>
      </c>
      <c r="F5" s="32" t="s">
        <v>106</v>
      </c>
      <c r="G5" s="32" t="b">
        <v>1</v>
      </c>
      <c r="H5" s="32" t="b">
        <v>1</v>
      </c>
      <c r="I5" s="32" t="s">
        <v>107</v>
      </c>
      <c r="J5" s="32" t="s">
        <v>108</v>
      </c>
      <c r="K5" s="32" t="str">
        <f>K2</f>
        <v>TAYLOR NORMAN</v>
      </c>
      <c r="L5" s="37">
        <f>'Week 1 Tracker'!F6</f>
        <v>46092</v>
      </c>
      <c r="M5" s="36">
        <f>'Week 1 Tracker'!F6</f>
        <v>46092</v>
      </c>
      <c r="N5" s="36">
        <f>'Week 1 Tracker'!F6</f>
        <v>46092</v>
      </c>
      <c r="O5" s="32">
        <f>'Week 1 Tracker'!F9</f>
        <v>0</v>
      </c>
      <c r="P5" s="34">
        <f>P2</f>
        <v>9.31</v>
      </c>
      <c r="Q5" s="55">
        <f>'Week 1 Tracker'!F12</f>
        <v>0</v>
      </c>
      <c r="R5" s="55">
        <f>'Week 1 Tracker'!F13</f>
        <v>0</v>
      </c>
      <c r="S5" s="55">
        <f>'Week 1 Tracker'!F14</f>
        <v>0</v>
      </c>
      <c r="T5" s="55">
        <f>'Week 1 Tracker'!F15</f>
        <v>0</v>
      </c>
      <c r="U5" s="55">
        <f>'Week 1 Tracker'!F16</f>
        <v>0</v>
      </c>
      <c r="V5" s="55">
        <f>'Week 1 Tracker'!F17</f>
        <v>0</v>
      </c>
      <c r="W5" s="55">
        <f>'Week 1 Tracker'!F18</f>
        <v>0</v>
      </c>
      <c r="X5" s="55">
        <f>'Week 1 Tracker'!F19</f>
        <v>0</v>
      </c>
      <c r="Y5" s="55"/>
      <c r="Z5" s="55"/>
      <c r="AA5" s="55">
        <f>'Week 1 Tracker'!F22</f>
        <v>0</v>
      </c>
      <c r="AB5" s="55">
        <f>'Week 1 Tracker'!F23</f>
        <v>0</v>
      </c>
      <c r="AC5" s="55">
        <f>'Week 1 Tracker'!F24</f>
        <v>0</v>
      </c>
      <c r="AD5" s="55">
        <f>'Week 1 Tracker'!F25</f>
        <v>0</v>
      </c>
      <c r="AE5" s="55">
        <f>'Week 1 Tracker'!F26</f>
        <v>0</v>
      </c>
      <c r="AF5" s="55">
        <f>'Week 1 Tracker'!F27</f>
        <v>0</v>
      </c>
      <c r="AG5" s="55">
        <f>'Week 1 Tracker'!F28</f>
        <v>0</v>
      </c>
      <c r="AH5" s="55">
        <f>'Week 1 Tracker'!F29</f>
        <v>0</v>
      </c>
      <c r="AI5" s="55"/>
      <c r="AJ5" s="55"/>
      <c r="AK5" s="55">
        <f>'Week 1 Tracker'!F32</f>
        <v>0</v>
      </c>
      <c r="AL5" s="55">
        <f>'Week 1 Tracker'!F33</f>
        <v>0</v>
      </c>
      <c r="AM5" s="55">
        <f>'Week 1 Tracker'!F34</f>
        <v>0</v>
      </c>
      <c r="AN5" s="55">
        <f>'Week 1 Tracker'!F35</f>
        <v>0</v>
      </c>
      <c r="AO5" s="55">
        <f>'Week 1 Tracker'!F36</f>
        <v>0</v>
      </c>
      <c r="AP5" s="55">
        <f>'Week 1 Tracker'!F37</f>
        <v>0</v>
      </c>
      <c r="AQ5" s="55">
        <f>'Week 1 Tracker'!F38</f>
        <v>0</v>
      </c>
      <c r="AR5" s="55">
        <f>'Week 1 Tracker'!F39</f>
        <v>0</v>
      </c>
      <c r="AS5" s="55"/>
      <c r="AT5" s="55"/>
      <c r="AU5" s="55">
        <f>'Week 1 Tracker'!F42</f>
        <v>0</v>
      </c>
      <c r="AV5" s="55">
        <f>'Week 1 Tracker'!F43</f>
        <v>0</v>
      </c>
      <c r="AW5" s="55">
        <f>'Week 1 Tracker'!F44</f>
        <v>0</v>
      </c>
      <c r="AX5" s="55">
        <f>'Week 1 Tracker'!F45</f>
        <v>0</v>
      </c>
      <c r="AY5" s="55">
        <f>'Week 1 Tracker'!F46</f>
        <v>0</v>
      </c>
      <c r="AZ5" s="55">
        <f>'Week 1 Tracker'!F47</f>
        <v>0</v>
      </c>
      <c r="BA5" s="55">
        <f>'Week 1 Tracker'!F48</f>
        <v>0</v>
      </c>
      <c r="BB5" s="55">
        <f>'Week 1 Tracker'!F49</f>
        <v>0</v>
      </c>
      <c r="BC5" s="55">
        <f>'Week 1 Tracker'!F50</f>
        <v>0</v>
      </c>
      <c r="BD5" s="55">
        <f>'Week 1 Tracker'!F51</f>
        <v>0</v>
      </c>
      <c r="BE5" s="55">
        <f>'Week 1 Tracker'!F52</f>
        <v>0</v>
      </c>
      <c r="BF5" s="55">
        <f>'Week 1 Tracker'!F53</f>
        <v>0</v>
      </c>
    </row>
    <row r="6" spans="1:58" x14ac:dyDescent="0.25">
      <c r="A6" s="32" t="str">
        <f>A2</f>
        <v>27856 - Bigfoot</v>
      </c>
      <c r="B6" s="32" t="str">
        <f>VLOOKUP(A6,Table1[],2,0)</f>
        <v>District GoM</v>
      </c>
      <c r="C6" s="32" t="str">
        <f>VLOOKUP(A6,Table1[],3,0)</f>
        <v>Chevron</v>
      </c>
      <c r="D6" s="32" t="s">
        <v>104</v>
      </c>
      <c r="E6" s="32" t="s">
        <v>105</v>
      </c>
      <c r="F6" s="32" t="s">
        <v>106</v>
      </c>
      <c r="G6" s="32" t="b">
        <v>1</v>
      </c>
      <c r="H6" s="32" t="b">
        <v>1</v>
      </c>
      <c r="I6" s="32" t="s">
        <v>107</v>
      </c>
      <c r="J6" s="32" t="s">
        <v>108</v>
      </c>
      <c r="K6" s="32" t="str">
        <f>K2</f>
        <v>TAYLOR NORMAN</v>
      </c>
      <c r="L6" s="37">
        <f>'Week 1 Tracker'!G6</f>
        <v>46093</v>
      </c>
      <c r="M6" s="36">
        <f>'Week 1 Tracker'!G6</f>
        <v>46093</v>
      </c>
      <c r="N6" s="36">
        <f>'Week 1 Tracker'!G6</f>
        <v>46093</v>
      </c>
      <c r="O6" s="32">
        <f>'Week 1 Tracker'!G9</f>
        <v>0</v>
      </c>
      <c r="P6" s="34">
        <f>P2</f>
        <v>9.31</v>
      </c>
      <c r="Q6" s="55">
        <f>'Week 1 Tracker'!G12</f>
        <v>0</v>
      </c>
      <c r="R6" s="55">
        <f>'Week 1 Tracker'!G13</f>
        <v>0</v>
      </c>
      <c r="S6" s="55">
        <f>'Week 1 Tracker'!G14</f>
        <v>0</v>
      </c>
      <c r="T6" s="55">
        <f>'Week 1 Tracker'!G15</f>
        <v>0</v>
      </c>
      <c r="U6" s="55">
        <f>'Week 1 Tracker'!G16</f>
        <v>0</v>
      </c>
      <c r="V6" s="55">
        <f>'Week 1 Tracker'!G17</f>
        <v>0</v>
      </c>
      <c r="W6" s="55">
        <f>'Week 1 Tracker'!G18</f>
        <v>0</v>
      </c>
      <c r="X6" s="55">
        <f>'Week 1 Tracker'!G19</f>
        <v>0</v>
      </c>
      <c r="Y6" s="55"/>
      <c r="Z6" s="55"/>
      <c r="AA6" s="55">
        <f>'Week 1 Tracker'!G22</f>
        <v>0</v>
      </c>
      <c r="AB6" s="55">
        <f>'Week 1 Tracker'!G23</f>
        <v>0</v>
      </c>
      <c r="AC6" s="55">
        <f>'Week 1 Tracker'!G24</f>
        <v>0</v>
      </c>
      <c r="AD6" s="55">
        <f>'Week 1 Tracker'!G25</f>
        <v>0</v>
      </c>
      <c r="AE6" s="55">
        <f>'Week 1 Tracker'!G26</f>
        <v>0</v>
      </c>
      <c r="AF6" s="55">
        <f>'Week 1 Tracker'!G27</f>
        <v>0</v>
      </c>
      <c r="AG6" s="55">
        <f>'Week 1 Tracker'!G28</f>
        <v>0</v>
      </c>
      <c r="AH6" s="55">
        <f>'Week 1 Tracker'!G29</f>
        <v>0</v>
      </c>
      <c r="AI6" s="55"/>
      <c r="AJ6" s="55"/>
      <c r="AK6" s="55">
        <f>'Week 1 Tracker'!G32</f>
        <v>0</v>
      </c>
      <c r="AL6" s="55">
        <f>'Week 1 Tracker'!G33</f>
        <v>0</v>
      </c>
      <c r="AM6" s="55">
        <f>'Week 1 Tracker'!G34</f>
        <v>0</v>
      </c>
      <c r="AN6" s="55">
        <f>'Week 1 Tracker'!G35</f>
        <v>0</v>
      </c>
      <c r="AO6" s="55">
        <f>'Week 1 Tracker'!G36</f>
        <v>0</v>
      </c>
      <c r="AP6" s="55">
        <f>'Week 1 Tracker'!G37</f>
        <v>0</v>
      </c>
      <c r="AQ6" s="55">
        <f>'Week 1 Tracker'!G38</f>
        <v>0</v>
      </c>
      <c r="AR6" s="55">
        <f>'Week 1 Tracker'!G39</f>
        <v>0</v>
      </c>
      <c r="AS6" s="55"/>
      <c r="AT6" s="55"/>
      <c r="AU6" s="55">
        <f>'Week 1 Tracker'!G42</f>
        <v>0</v>
      </c>
      <c r="AV6" s="55">
        <f>'Week 1 Tracker'!G43</f>
        <v>0</v>
      </c>
      <c r="AW6" s="55">
        <f>'Week 1 Tracker'!G44</f>
        <v>0</v>
      </c>
      <c r="AX6" s="55">
        <f>'Week 1 Tracker'!G45</f>
        <v>0</v>
      </c>
      <c r="AY6" s="55">
        <f>'Week 1 Tracker'!G46</f>
        <v>0</v>
      </c>
      <c r="AZ6" s="55">
        <f>'Week 1 Tracker'!G47</f>
        <v>0</v>
      </c>
      <c r="BA6" s="55">
        <f>'Week 1 Tracker'!G48</f>
        <v>0</v>
      </c>
      <c r="BB6" s="55">
        <f>'Week 1 Tracker'!G49</f>
        <v>0</v>
      </c>
      <c r="BC6" s="55">
        <f>'Week 1 Tracker'!G50</f>
        <v>0</v>
      </c>
      <c r="BD6" s="55">
        <f>'Week 1 Tracker'!G51</f>
        <v>0</v>
      </c>
      <c r="BE6" s="55">
        <f>'Week 1 Tracker'!G52</f>
        <v>0</v>
      </c>
      <c r="BF6" s="55">
        <f>'Week 1 Tracker'!G53</f>
        <v>0</v>
      </c>
    </row>
    <row r="7" spans="1:58" x14ac:dyDescent="0.25">
      <c r="A7" s="32" t="str">
        <f>A2</f>
        <v>27856 - Bigfoot</v>
      </c>
      <c r="B7" s="32" t="str">
        <f>VLOOKUP(A7,Table1[],2,0)</f>
        <v>District GoM</v>
      </c>
      <c r="C7" s="32" t="str">
        <f>VLOOKUP(A7,Table1[],3,0)</f>
        <v>Chevron</v>
      </c>
      <c r="D7" s="32" t="s">
        <v>104</v>
      </c>
      <c r="E7" s="32" t="s">
        <v>105</v>
      </c>
      <c r="F7" s="32" t="s">
        <v>106</v>
      </c>
      <c r="G7" s="32" t="b">
        <v>1</v>
      </c>
      <c r="H7" s="32" t="b">
        <v>1</v>
      </c>
      <c r="I7" s="32" t="s">
        <v>107</v>
      </c>
      <c r="J7" s="32" t="s">
        <v>108</v>
      </c>
      <c r="K7" s="32" t="str">
        <f>K2</f>
        <v>TAYLOR NORMAN</v>
      </c>
      <c r="L7" s="37">
        <f>'Week 1 Tracker'!H6</f>
        <v>46094</v>
      </c>
      <c r="M7" s="36">
        <f>'Week 1 Tracker'!H6</f>
        <v>46094</v>
      </c>
      <c r="N7" s="36">
        <f>'Week 1 Tracker'!H6</f>
        <v>46094</v>
      </c>
      <c r="O7" s="32">
        <f>'Week 1 Tracker'!H9</f>
        <v>0</v>
      </c>
      <c r="P7" s="34">
        <f>P2</f>
        <v>9.31</v>
      </c>
      <c r="Q7" s="55">
        <f>'Week 1 Tracker'!H12</f>
        <v>0</v>
      </c>
      <c r="R7" s="55">
        <f>'Week 1 Tracker'!H13</f>
        <v>0</v>
      </c>
      <c r="S7" s="55">
        <f>'Week 1 Tracker'!H14</f>
        <v>0</v>
      </c>
      <c r="T7" s="55">
        <f>'Week 1 Tracker'!H15</f>
        <v>0</v>
      </c>
      <c r="U7" s="55">
        <f>'Week 1 Tracker'!H16</f>
        <v>0</v>
      </c>
      <c r="V7" s="55">
        <f>'Week 1 Tracker'!H17</f>
        <v>0</v>
      </c>
      <c r="W7" s="55">
        <f>'Week 1 Tracker'!H18</f>
        <v>0</v>
      </c>
      <c r="X7" s="55">
        <f>'Week 1 Tracker'!H19</f>
        <v>0</v>
      </c>
      <c r="Y7" s="55"/>
      <c r="Z7" s="55"/>
      <c r="AA7" s="55">
        <f>'Week 1 Tracker'!H22</f>
        <v>0</v>
      </c>
      <c r="AB7" s="55">
        <f>'Week 1 Tracker'!H23</f>
        <v>0</v>
      </c>
      <c r="AC7" s="55">
        <f>'Week 1 Tracker'!H24</f>
        <v>0</v>
      </c>
      <c r="AD7" s="55">
        <f>'Week 1 Tracker'!H25</f>
        <v>0</v>
      </c>
      <c r="AE7" s="55">
        <f>'Week 1 Tracker'!H26</f>
        <v>0</v>
      </c>
      <c r="AF7" s="55">
        <f>'Week 1 Tracker'!H27</f>
        <v>0</v>
      </c>
      <c r="AG7" s="55">
        <f>'Week 1 Tracker'!H28</f>
        <v>0</v>
      </c>
      <c r="AH7" s="55">
        <f>'Week 1 Tracker'!H29</f>
        <v>0</v>
      </c>
      <c r="AI7" s="55"/>
      <c r="AJ7" s="55"/>
      <c r="AK7" s="55">
        <f>'Week 1 Tracker'!H32</f>
        <v>0</v>
      </c>
      <c r="AL7" s="55">
        <f>'Week 1 Tracker'!H33</f>
        <v>0</v>
      </c>
      <c r="AM7" s="55">
        <f>'Week 1 Tracker'!H34</f>
        <v>0</v>
      </c>
      <c r="AN7" s="55">
        <f>'Week 1 Tracker'!H35</f>
        <v>0</v>
      </c>
      <c r="AO7" s="55">
        <f>'Week 1 Tracker'!H36</f>
        <v>0</v>
      </c>
      <c r="AP7" s="55">
        <f>'Week 1 Tracker'!H37</f>
        <v>0</v>
      </c>
      <c r="AQ7" s="55">
        <f>'Week 1 Tracker'!H38</f>
        <v>0</v>
      </c>
      <c r="AR7" s="55">
        <f>'Week 1 Tracker'!H39</f>
        <v>0</v>
      </c>
      <c r="AS7" s="55"/>
      <c r="AT7" s="55"/>
      <c r="AU7" s="55">
        <f>'Week 1 Tracker'!H42</f>
        <v>0</v>
      </c>
      <c r="AV7" s="55">
        <f>'Week 1 Tracker'!H43</f>
        <v>0</v>
      </c>
      <c r="AW7" s="55">
        <f>'Week 1 Tracker'!H44</f>
        <v>0</v>
      </c>
      <c r="AX7" s="55">
        <f>'Week 1 Tracker'!H45</f>
        <v>0</v>
      </c>
      <c r="AY7" s="55">
        <f>'Week 1 Tracker'!H46</f>
        <v>0</v>
      </c>
      <c r="AZ7" s="55">
        <f>'Week 1 Tracker'!H47</f>
        <v>0</v>
      </c>
      <c r="BA7" s="55">
        <f>'Week 1 Tracker'!H48</f>
        <v>0</v>
      </c>
      <c r="BB7" s="55">
        <f>'Week 1 Tracker'!H49</f>
        <v>0</v>
      </c>
      <c r="BC7" s="55">
        <f>'Week 1 Tracker'!H50</f>
        <v>0</v>
      </c>
      <c r="BD7" s="55">
        <f>'Week 1 Tracker'!H51</f>
        <v>0</v>
      </c>
      <c r="BE7" s="55">
        <f>'Week 1 Tracker'!H52</f>
        <v>0</v>
      </c>
      <c r="BF7" s="55">
        <f>'Week 1 Tracker'!H53</f>
        <v>0</v>
      </c>
    </row>
    <row r="8" spans="1:58" x14ac:dyDescent="0.25">
      <c r="A8" s="32" t="str">
        <f>A2</f>
        <v>27856 - Bigfoot</v>
      </c>
      <c r="B8" s="32" t="str">
        <f>VLOOKUP(A8,Table1[],2,0)</f>
        <v>District GoM</v>
      </c>
      <c r="C8" s="32" t="str">
        <f>VLOOKUP(A8,Table1[],3,0)</f>
        <v>Chevron</v>
      </c>
      <c r="D8" s="32" t="s">
        <v>104</v>
      </c>
      <c r="E8" s="32" t="s">
        <v>105</v>
      </c>
      <c r="F8" s="32" t="s">
        <v>106</v>
      </c>
      <c r="G8" s="32" t="b">
        <v>1</v>
      </c>
      <c r="H8" s="32" t="b">
        <v>1</v>
      </c>
      <c r="I8" s="32" t="s">
        <v>107</v>
      </c>
      <c r="J8" s="32" t="s">
        <v>108</v>
      </c>
      <c r="K8" s="32" t="str">
        <f>K2</f>
        <v>TAYLOR NORMAN</v>
      </c>
      <c r="L8" s="37">
        <f>'Week 1 Tracker'!I6</f>
        <v>46095</v>
      </c>
      <c r="M8" s="36">
        <f>'Week 1 Tracker'!I6</f>
        <v>46095</v>
      </c>
      <c r="N8" s="36">
        <f>'Week 1 Tracker'!I6</f>
        <v>46095</v>
      </c>
      <c r="O8" s="32">
        <f>'Week 1 Tracker'!I9</f>
        <v>0</v>
      </c>
      <c r="P8" s="34">
        <f>P2</f>
        <v>9.31</v>
      </c>
      <c r="Q8" s="55">
        <f>'Week 1 Tracker'!I12</f>
        <v>0</v>
      </c>
      <c r="R8" s="55">
        <f>'Week 1 Tracker'!I13</f>
        <v>0</v>
      </c>
      <c r="S8" s="55">
        <f>'Week 1 Tracker'!I14</f>
        <v>0</v>
      </c>
      <c r="T8" s="55">
        <f>'Week 1 Tracker'!I15</f>
        <v>0</v>
      </c>
      <c r="U8" s="55">
        <f>'Week 1 Tracker'!I16</f>
        <v>0</v>
      </c>
      <c r="V8" s="55">
        <f>'Week 1 Tracker'!I17</f>
        <v>0</v>
      </c>
      <c r="W8" s="55">
        <f>'Week 1 Tracker'!I18</f>
        <v>0</v>
      </c>
      <c r="X8" s="55">
        <f>'Week 1 Tracker'!I19</f>
        <v>0</v>
      </c>
      <c r="Y8" s="55"/>
      <c r="Z8" s="55"/>
      <c r="AA8" s="55">
        <f>'Week 1 Tracker'!I22</f>
        <v>0</v>
      </c>
      <c r="AB8" s="55">
        <f>'Week 1 Tracker'!I23</f>
        <v>0</v>
      </c>
      <c r="AC8" s="55">
        <f>'Week 1 Tracker'!I24</f>
        <v>0</v>
      </c>
      <c r="AD8" s="55">
        <f>'Week 1 Tracker'!I25</f>
        <v>0</v>
      </c>
      <c r="AE8" s="55">
        <f>'Week 1 Tracker'!I26</f>
        <v>0</v>
      </c>
      <c r="AF8" s="55">
        <f>'Week 1 Tracker'!I27</f>
        <v>0</v>
      </c>
      <c r="AG8" s="55">
        <f>'Week 1 Tracker'!I28</f>
        <v>0</v>
      </c>
      <c r="AH8" s="55">
        <f>'Week 1 Tracker'!I29</f>
        <v>0</v>
      </c>
      <c r="AI8" s="55"/>
      <c r="AJ8" s="55"/>
      <c r="AK8" s="55">
        <f>'Week 1 Tracker'!I32</f>
        <v>0</v>
      </c>
      <c r="AL8" s="55">
        <f>'Week 1 Tracker'!I33</f>
        <v>0</v>
      </c>
      <c r="AM8" s="55">
        <f>'Week 1 Tracker'!I34</f>
        <v>0</v>
      </c>
      <c r="AN8" s="55">
        <f>'Week 1 Tracker'!I35</f>
        <v>0</v>
      </c>
      <c r="AO8" s="55">
        <f>'Week 1 Tracker'!I36</f>
        <v>0</v>
      </c>
      <c r="AP8" s="55">
        <f>'Week 1 Tracker'!I37</f>
        <v>0</v>
      </c>
      <c r="AQ8" s="55">
        <f>'Week 1 Tracker'!I38</f>
        <v>0</v>
      </c>
      <c r="AR8" s="55">
        <f>'Week 1 Tracker'!I39</f>
        <v>0</v>
      </c>
      <c r="AS8" s="55"/>
      <c r="AT8" s="55"/>
      <c r="AU8" s="55">
        <f>'Week 1 Tracker'!I42</f>
        <v>0</v>
      </c>
      <c r="AV8" s="55">
        <f>'Week 1 Tracker'!I43</f>
        <v>0</v>
      </c>
      <c r="AW8" s="55">
        <f>'Week 1 Tracker'!I44</f>
        <v>0</v>
      </c>
      <c r="AX8" s="55">
        <f>'Week 1 Tracker'!I45</f>
        <v>0</v>
      </c>
      <c r="AY8" s="55">
        <f>'Week 1 Tracker'!I46</f>
        <v>0</v>
      </c>
      <c r="AZ8" s="55">
        <f>'Week 1 Tracker'!I47</f>
        <v>0</v>
      </c>
      <c r="BA8" s="55">
        <f>'Week 1 Tracker'!I48</f>
        <v>0</v>
      </c>
      <c r="BB8" s="55">
        <f>'Week 1 Tracker'!I49</f>
        <v>0</v>
      </c>
      <c r="BC8" s="55">
        <f>'Week 1 Tracker'!I50</f>
        <v>0</v>
      </c>
      <c r="BD8" s="55">
        <f>'Week 1 Tracker'!I51</f>
        <v>0</v>
      </c>
      <c r="BE8" s="55">
        <f>'Week 1 Tracker'!I52</f>
        <v>0</v>
      </c>
      <c r="BF8" s="55">
        <f>'Week 1 Tracker'!I53</f>
        <v>0</v>
      </c>
    </row>
  </sheetData>
  <phoneticPr fontId="5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CDCF6-A398-4840-9CA7-9E0AD6AB5DAA}">
  <sheetPr>
    <tabColor theme="1"/>
  </sheetPr>
  <dimension ref="A1:BF8"/>
  <sheetViews>
    <sheetView topLeftCell="G1" workbookViewId="0">
      <selection activeCell="AD5" sqref="AD5"/>
    </sheetView>
  </sheetViews>
  <sheetFormatPr defaultRowHeight="15" x14ac:dyDescent="0.25"/>
  <cols>
    <col min="1" max="1" width="23.5703125" bestFit="1" customWidth="1"/>
    <col min="2" max="2" width="20.5703125" customWidth="1"/>
    <col min="3" max="3" width="17" bestFit="1" customWidth="1"/>
    <col min="4" max="4" width="22.5703125" bestFit="1" customWidth="1"/>
    <col min="5" max="5" width="9.28515625" bestFit="1" customWidth="1"/>
    <col min="6" max="6" width="8.140625" bestFit="1" customWidth="1"/>
    <col min="7" max="7" width="5.140625" bestFit="1" customWidth="1"/>
    <col min="8" max="8" width="11.7109375" bestFit="1" customWidth="1"/>
    <col min="9" max="9" width="7.140625" bestFit="1" customWidth="1"/>
    <col min="10" max="10" width="10.140625" bestFit="1" customWidth="1"/>
    <col min="11" max="11" width="17.42578125" style="9" bestFit="1" customWidth="1"/>
    <col min="12" max="13" width="9.42578125" bestFit="1" customWidth="1"/>
    <col min="14" max="14" width="13.7109375" bestFit="1" customWidth="1"/>
    <col min="15" max="15" width="6.5703125" bestFit="1" customWidth="1"/>
    <col min="16" max="16" width="9.28515625" bestFit="1" customWidth="1"/>
    <col min="17" max="22" width="9.85546875" bestFit="1" customWidth="1"/>
    <col min="23" max="23" width="12.85546875" bestFit="1" customWidth="1"/>
    <col min="24" max="24" width="10.140625" bestFit="1" customWidth="1"/>
    <col min="25" max="25" width="4.28515625" bestFit="1" customWidth="1"/>
    <col min="26" max="26" width="4.7109375" bestFit="1" customWidth="1"/>
    <col min="27" max="32" width="9.85546875" bestFit="1" customWidth="1"/>
    <col min="33" max="33" width="11.140625" bestFit="1" customWidth="1"/>
    <col min="34" max="34" width="9.85546875" bestFit="1" customWidth="1"/>
    <col min="35" max="35" width="4.28515625" bestFit="1" customWidth="1"/>
    <col min="36" max="36" width="3.42578125" bestFit="1" customWidth="1"/>
    <col min="37" max="42" width="9.85546875" bestFit="1" customWidth="1"/>
    <col min="43" max="43" width="11.7109375" bestFit="1" customWidth="1"/>
    <col min="44" max="44" width="9.85546875" bestFit="1" customWidth="1"/>
    <col min="45" max="45" width="4.28515625" bestFit="1" customWidth="1"/>
    <col min="46" max="46" width="6.7109375" bestFit="1" customWidth="1"/>
    <col min="47" max="52" width="9.85546875" bestFit="1" customWidth="1"/>
    <col min="53" max="53" width="12.5703125" bestFit="1" customWidth="1"/>
    <col min="54" max="54" width="10" bestFit="1" customWidth="1"/>
    <col min="55" max="56" width="9.85546875" bestFit="1" customWidth="1"/>
    <col min="57" max="57" width="11.140625" bestFit="1" customWidth="1"/>
    <col min="58" max="58" width="21" bestFit="1" customWidth="1"/>
  </cols>
  <sheetData>
    <row r="1" spans="1:58" s="9" customFormat="1" x14ac:dyDescent="0.25">
      <c r="A1" s="26" t="s">
        <v>73</v>
      </c>
      <c r="B1" s="26" t="s">
        <v>74</v>
      </c>
      <c r="C1" s="26" t="s">
        <v>75</v>
      </c>
      <c r="D1" s="26" t="s">
        <v>76</v>
      </c>
      <c r="E1" s="26" t="s">
        <v>77</v>
      </c>
      <c r="F1" s="26" t="s">
        <v>78</v>
      </c>
      <c r="G1" s="26" t="s">
        <v>79</v>
      </c>
      <c r="H1" s="26" t="s">
        <v>80</v>
      </c>
      <c r="I1" s="26" t="s">
        <v>81</v>
      </c>
      <c r="J1" s="26" t="s">
        <v>82</v>
      </c>
      <c r="K1" s="26" t="s">
        <v>83</v>
      </c>
      <c r="L1" s="26" t="s">
        <v>84</v>
      </c>
      <c r="M1" s="26" t="s">
        <v>85</v>
      </c>
      <c r="N1" s="26" t="s">
        <v>86</v>
      </c>
      <c r="O1" s="26" t="s">
        <v>87</v>
      </c>
      <c r="P1" s="26" t="s">
        <v>88</v>
      </c>
      <c r="Q1" s="26" t="s">
        <v>1</v>
      </c>
      <c r="R1" s="26" t="s">
        <v>2</v>
      </c>
      <c r="S1" s="26" t="s">
        <v>60</v>
      </c>
      <c r="T1" s="26" t="s">
        <v>3</v>
      </c>
      <c r="U1" s="26" t="s">
        <v>4</v>
      </c>
      <c r="V1" s="26" t="s">
        <v>59</v>
      </c>
      <c r="W1" s="26" t="s">
        <v>57</v>
      </c>
      <c r="X1" s="26" t="s">
        <v>58</v>
      </c>
      <c r="Y1" s="26" t="s">
        <v>89</v>
      </c>
      <c r="Z1" s="26" t="s">
        <v>5</v>
      </c>
      <c r="AA1" s="26" t="s">
        <v>6</v>
      </c>
      <c r="AB1" s="26" t="s">
        <v>7</v>
      </c>
      <c r="AC1" s="26" t="s">
        <v>8</v>
      </c>
      <c r="AD1" s="26" t="s">
        <v>90</v>
      </c>
      <c r="AE1" s="26" t="s">
        <v>9</v>
      </c>
      <c r="AF1" s="26" t="s">
        <v>10</v>
      </c>
      <c r="AG1" s="26" t="s">
        <v>11</v>
      </c>
      <c r="AH1" s="26" t="s">
        <v>61</v>
      </c>
      <c r="AI1" s="26" t="s">
        <v>91</v>
      </c>
      <c r="AJ1" s="26" t="s">
        <v>12</v>
      </c>
      <c r="AK1" s="26" t="s">
        <v>92</v>
      </c>
      <c r="AL1" s="26" t="s">
        <v>93</v>
      </c>
      <c r="AM1" s="26" t="s">
        <v>94</v>
      </c>
      <c r="AN1" s="26" t="s">
        <v>95</v>
      </c>
      <c r="AO1" s="26" t="s">
        <v>96</v>
      </c>
      <c r="AP1" s="26" t="s">
        <v>62</v>
      </c>
      <c r="AQ1" s="26" t="s">
        <v>63</v>
      </c>
      <c r="AR1" s="26" t="s">
        <v>64</v>
      </c>
      <c r="AS1" s="26" t="s">
        <v>97</v>
      </c>
      <c r="AT1" s="26" t="s">
        <v>13</v>
      </c>
      <c r="AU1" s="26" t="s">
        <v>98</v>
      </c>
      <c r="AV1" s="26" t="s">
        <v>99</v>
      </c>
      <c r="AW1" s="26" t="s">
        <v>100</v>
      </c>
      <c r="AX1" s="26" t="s">
        <v>101</v>
      </c>
      <c r="AY1" s="26" t="s">
        <v>102</v>
      </c>
      <c r="AZ1" s="26" t="s">
        <v>65</v>
      </c>
      <c r="BA1" s="26" t="s">
        <v>66</v>
      </c>
      <c r="BB1" s="26" t="s">
        <v>67</v>
      </c>
      <c r="BC1" s="26" t="s">
        <v>14</v>
      </c>
      <c r="BD1" s="26" t="s">
        <v>15</v>
      </c>
      <c r="BE1" s="26" t="s">
        <v>16</v>
      </c>
      <c r="BF1" s="26" t="s">
        <v>17</v>
      </c>
    </row>
    <row r="2" spans="1:58" s="25" customFormat="1" x14ac:dyDescent="0.25">
      <c r="A2" s="28" t="str">
        <f>'Week 2 Tracker'!C4</f>
        <v>27856 - Bigfoot</v>
      </c>
      <c r="B2" s="28" t="str">
        <f>VLOOKUP(A2,Table1[],2,0)</f>
        <v>District GoM</v>
      </c>
      <c r="C2" s="28" t="str">
        <f>VLOOKUP(A2,Table1[],3,0)</f>
        <v>Chevron</v>
      </c>
      <c r="D2" s="28" t="s">
        <v>104</v>
      </c>
      <c r="E2" s="28" t="s">
        <v>105</v>
      </c>
      <c r="F2" s="28" t="s">
        <v>106</v>
      </c>
      <c r="G2" s="28" t="b">
        <v>1</v>
      </c>
      <c r="H2" s="28" t="b">
        <v>1</v>
      </c>
      <c r="I2" s="28" t="s">
        <v>107</v>
      </c>
      <c r="J2" s="28" t="s">
        <v>108</v>
      </c>
      <c r="K2" s="46" t="s">
        <v>152</v>
      </c>
      <c r="L2" s="27">
        <f>'Week 2 Tracker'!C6</f>
        <v>46096</v>
      </c>
      <c r="M2" s="27">
        <f>'Week 2 Tracker'!C6</f>
        <v>46096</v>
      </c>
      <c r="N2" s="27">
        <f>'Week 2 Tracker'!C6</f>
        <v>46096</v>
      </c>
      <c r="O2" s="28">
        <f>'Week 2 Tracker'!C9</f>
        <v>0</v>
      </c>
      <c r="P2" s="67">
        <f>'Week 2 Tracker'!H4</f>
        <v>0</v>
      </c>
      <c r="Q2" s="67">
        <f>'Week 2 Tracker'!C12</f>
        <v>0</v>
      </c>
      <c r="R2" s="67">
        <f>'Week 2 Tracker'!C13</f>
        <v>0</v>
      </c>
      <c r="S2" s="67">
        <f>'Week 2 Tracker'!C14</f>
        <v>0</v>
      </c>
      <c r="T2" s="67">
        <f>'Week 2 Tracker'!C15</f>
        <v>0</v>
      </c>
      <c r="U2" s="67">
        <f>'Week 2 Tracker'!C16</f>
        <v>0</v>
      </c>
      <c r="V2" s="67">
        <f>'Week 2 Tracker'!C17</f>
        <v>0</v>
      </c>
      <c r="W2" s="67">
        <f>'Week 2 Tracker'!C18</f>
        <v>0</v>
      </c>
      <c r="X2" s="67">
        <f>'Week 2 Tracker'!C19</f>
        <v>0</v>
      </c>
      <c r="Y2" s="67"/>
      <c r="Z2" s="67"/>
      <c r="AA2" s="67">
        <f>'Week 2 Tracker'!C22</f>
        <v>0</v>
      </c>
      <c r="AB2" s="67">
        <f>'Week 2 Tracker'!C23</f>
        <v>0</v>
      </c>
      <c r="AC2" s="67">
        <f>'Week 2 Tracker'!C24</f>
        <v>0</v>
      </c>
      <c r="AD2" s="67">
        <f>'Week 2 Tracker'!C25</f>
        <v>0</v>
      </c>
      <c r="AE2" s="67">
        <f>'Week 2 Tracker'!C26</f>
        <v>0</v>
      </c>
      <c r="AF2" s="67">
        <f>'Week 2 Tracker'!C27</f>
        <v>0</v>
      </c>
      <c r="AG2" s="67">
        <f>'Week 2 Tracker'!C28</f>
        <v>0</v>
      </c>
      <c r="AH2" s="67">
        <f>'Week 2 Tracker'!C29</f>
        <v>0</v>
      </c>
      <c r="AI2" s="67"/>
      <c r="AJ2" s="67"/>
      <c r="AK2" s="67">
        <f>'Week 2 Tracker'!C32</f>
        <v>0</v>
      </c>
      <c r="AL2" s="67">
        <f>'Week 2 Tracker'!C33</f>
        <v>0</v>
      </c>
      <c r="AM2" s="67">
        <f>'Week 2 Tracker'!C34</f>
        <v>0</v>
      </c>
      <c r="AN2" s="67">
        <f>'Week 2 Tracker'!C35</f>
        <v>0</v>
      </c>
      <c r="AO2" s="67">
        <f>'Week 2 Tracker'!C36</f>
        <v>0</v>
      </c>
      <c r="AP2" s="67">
        <f>'Week 2 Tracker'!C37</f>
        <v>0</v>
      </c>
      <c r="AQ2" s="67">
        <f>'Week 2 Tracker'!C38</f>
        <v>0</v>
      </c>
      <c r="AR2" s="67">
        <f>'Week 2 Tracker'!C39</f>
        <v>0</v>
      </c>
      <c r="AS2" s="67"/>
      <c r="AT2" s="67"/>
      <c r="AU2" s="67">
        <f>'Week 2 Tracker'!C42</f>
        <v>0</v>
      </c>
      <c r="AV2" s="67">
        <f>'Week 2 Tracker'!C43</f>
        <v>0</v>
      </c>
      <c r="AW2" s="67">
        <f>'Week 2 Tracker'!C44</f>
        <v>0</v>
      </c>
      <c r="AX2" s="67">
        <f>'Week 2 Tracker'!C45</f>
        <v>0</v>
      </c>
      <c r="AY2" s="67">
        <f>'Week 2 Tracker'!C46</f>
        <v>0</v>
      </c>
      <c r="AZ2" s="67">
        <f>'Week 2 Tracker'!C47</f>
        <v>0</v>
      </c>
      <c r="BA2" s="67">
        <f>'Week 2 Tracker'!C48</f>
        <v>0</v>
      </c>
      <c r="BB2" s="67">
        <f>'Week 2 Tracker'!C49</f>
        <v>0</v>
      </c>
      <c r="BC2" s="67">
        <f>'Week 2 Tracker'!C50</f>
        <v>0</v>
      </c>
      <c r="BD2" s="67">
        <f>'Week 2 Tracker'!C51</f>
        <v>0</v>
      </c>
      <c r="BE2" s="67">
        <f>'Week 2 Tracker'!C52</f>
        <v>0</v>
      </c>
      <c r="BF2" s="67">
        <f>'Week 2 Tracker'!C53</f>
        <v>0</v>
      </c>
    </row>
    <row r="3" spans="1:58" x14ac:dyDescent="0.25">
      <c r="A3" s="28" t="str">
        <f>A2</f>
        <v>27856 - Bigfoot</v>
      </c>
      <c r="B3" s="28" t="str">
        <f>VLOOKUP(A3,Table1[],2,0)</f>
        <v>District GoM</v>
      </c>
      <c r="C3" s="28" t="str">
        <f>VLOOKUP(A3,Table1[],3,0)</f>
        <v>Chevron</v>
      </c>
      <c r="D3" s="28" t="s">
        <v>104</v>
      </c>
      <c r="E3" s="28" t="s">
        <v>105</v>
      </c>
      <c r="F3" s="28" t="s">
        <v>106</v>
      </c>
      <c r="G3" s="28" t="b">
        <v>1</v>
      </c>
      <c r="H3" s="28" t="b">
        <v>1</v>
      </c>
      <c r="I3" s="28" t="s">
        <v>107</v>
      </c>
      <c r="J3" s="28" t="s">
        <v>108</v>
      </c>
      <c r="K3" s="28" t="str">
        <f>K2</f>
        <v>TAYLOR NORMAN</v>
      </c>
      <c r="L3" s="27">
        <f>'Week 2 Tracker'!D6</f>
        <v>46097</v>
      </c>
      <c r="M3" s="27">
        <f>'Week 2 Tracker'!D6</f>
        <v>46097</v>
      </c>
      <c r="N3" s="27">
        <f>'Week 2 Tracker'!D6</f>
        <v>46097</v>
      </c>
      <c r="O3" s="28">
        <f>'Week 2 Tracker'!D9</f>
        <v>0</v>
      </c>
      <c r="P3" s="67">
        <f>P2</f>
        <v>0</v>
      </c>
      <c r="Q3" s="67">
        <f>'Week 2 Tracker'!D12</f>
        <v>0</v>
      </c>
      <c r="R3" s="67">
        <f>'Week 2 Tracker'!D13</f>
        <v>0</v>
      </c>
      <c r="S3" s="67">
        <f>'Week 2 Tracker'!D14</f>
        <v>0</v>
      </c>
      <c r="T3" s="67">
        <f>'Week 2 Tracker'!D15</f>
        <v>0</v>
      </c>
      <c r="U3" s="67">
        <f>'Week 2 Tracker'!D16</f>
        <v>0</v>
      </c>
      <c r="V3" s="67">
        <f>'Week 2 Tracker'!D17</f>
        <v>0</v>
      </c>
      <c r="W3" s="67">
        <f>'Week 2 Tracker'!D18</f>
        <v>0</v>
      </c>
      <c r="X3" s="67">
        <f>'Week 2 Tracker'!D19</f>
        <v>0</v>
      </c>
      <c r="Y3" s="68"/>
      <c r="Z3" s="68"/>
      <c r="AA3" s="67">
        <f>'Week 2 Tracker'!D22</f>
        <v>0</v>
      </c>
      <c r="AB3" s="67">
        <f>'Week 2 Tracker'!D23</f>
        <v>0</v>
      </c>
      <c r="AC3" s="67">
        <f>'Week 2 Tracker'!D24</f>
        <v>0</v>
      </c>
      <c r="AD3" s="67">
        <f>'Week 2 Tracker'!D25</f>
        <v>0</v>
      </c>
      <c r="AE3" s="67">
        <f>'Week 2 Tracker'!D26</f>
        <v>0</v>
      </c>
      <c r="AF3" s="67">
        <f>'Week 2 Tracker'!D27</f>
        <v>0</v>
      </c>
      <c r="AG3" s="67">
        <f>'Week 2 Tracker'!D28</f>
        <v>0</v>
      </c>
      <c r="AH3" s="67">
        <f>'Week 2 Tracker'!D29</f>
        <v>0</v>
      </c>
      <c r="AI3" s="68"/>
      <c r="AJ3" s="68"/>
      <c r="AK3" s="67">
        <f>'Week 2 Tracker'!D32</f>
        <v>0</v>
      </c>
      <c r="AL3" s="67">
        <f>'Week 2 Tracker'!D33</f>
        <v>0</v>
      </c>
      <c r="AM3" s="67">
        <f>'Week 2 Tracker'!D34</f>
        <v>0</v>
      </c>
      <c r="AN3" s="67">
        <f>'Week 2 Tracker'!D35</f>
        <v>0</v>
      </c>
      <c r="AO3" s="67">
        <f>'Week 2 Tracker'!D36</f>
        <v>0</v>
      </c>
      <c r="AP3" s="67">
        <f>'Week 2 Tracker'!D37</f>
        <v>0</v>
      </c>
      <c r="AQ3" s="67">
        <f>'Week 2 Tracker'!D38</f>
        <v>0</v>
      </c>
      <c r="AR3" s="67">
        <f>'Week 2 Tracker'!D39</f>
        <v>0</v>
      </c>
      <c r="AS3" s="67"/>
      <c r="AT3" s="67"/>
      <c r="AU3" s="67">
        <f>'Week 2 Tracker'!D42</f>
        <v>0</v>
      </c>
      <c r="AV3" s="67">
        <f>'Week 2 Tracker'!D43</f>
        <v>0</v>
      </c>
      <c r="AW3" s="67">
        <f>'Week 2 Tracker'!D44</f>
        <v>0</v>
      </c>
      <c r="AX3" s="67">
        <f>'Week 2 Tracker'!D45</f>
        <v>0</v>
      </c>
      <c r="AY3" s="67">
        <f>'Week 2 Tracker'!D46</f>
        <v>0</v>
      </c>
      <c r="AZ3" s="67">
        <f>'Week 2 Tracker'!D47</f>
        <v>0</v>
      </c>
      <c r="BA3" s="67">
        <f>'Week 2 Tracker'!D48</f>
        <v>0</v>
      </c>
      <c r="BB3" s="67">
        <f>'Week 2 Tracker'!D49</f>
        <v>0</v>
      </c>
      <c r="BC3" s="67">
        <f>'Week 2 Tracker'!D50</f>
        <v>0</v>
      </c>
      <c r="BD3" s="67">
        <f>'Week 2 Tracker'!D51</f>
        <v>0</v>
      </c>
      <c r="BE3" s="67">
        <f>'Week 2 Tracker'!D52</f>
        <v>0</v>
      </c>
      <c r="BF3" s="67">
        <f>'Week 2 Tracker'!D53</f>
        <v>0</v>
      </c>
    </row>
    <row r="4" spans="1:58" x14ac:dyDescent="0.25">
      <c r="A4" s="28" t="str">
        <f>A2</f>
        <v>27856 - Bigfoot</v>
      </c>
      <c r="B4" s="28" t="str">
        <f>VLOOKUP(A4,Table1[],2,0)</f>
        <v>District GoM</v>
      </c>
      <c r="C4" s="28" t="str">
        <f>VLOOKUP(A4,Table1[],3,0)</f>
        <v>Chevron</v>
      </c>
      <c r="D4" s="28" t="s">
        <v>104</v>
      </c>
      <c r="E4" s="28" t="s">
        <v>105</v>
      </c>
      <c r="F4" s="28" t="s">
        <v>106</v>
      </c>
      <c r="G4" s="28" t="b">
        <v>1</v>
      </c>
      <c r="H4" s="28" t="b">
        <v>1</v>
      </c>
      <c r="I4" s="28" t="s">
        <v>107</v>
      </c>
      <c r="J4" s="28" t="s">
        <v>108</v>
      </c>
      <c r="K4" s="28" t="str">
        <f>K2</f>
        <v>TAYLOR NORMAN</v>
      </c>
      <c r="L4" s="29">
        <f>'Week 2 Tracker'!E6</f>
        <v>46098</v>
      </c>
      <c r="M4" s="27">
        <f>'Week 2 Tracker'!E6</f>
        <v>46098</v>
      </c>
      <c r="N4" s="27">
        <f>'Week 2 Tracker'!E6</f>
        <v>46098</v>
      </c>
      <c r="O4" s="28">
        <f>'Week 2 Tracker'!E9</f>
        <v>0</v>
      </c>
      <c r="P4" s="67">
        <f>P2</f>
        <v>0</v>
      </c>
      <c r="Q4" s="67">
        <f>'Week 2 Tracker'!E12</f>
        <v>0</v>
      </c>
      <c r="R4" s="67">
        <f>'Week 2 Tracker'!E13</f>
        <v>0</v>
      </c>
      <c r="S4" s="67">
        <f>'Week 2 Tracker'!E14</f>
        <v>0</v>
      </c>
      <c r="T4" s="67">
        <f>'Week 2 Tracker'!E15</f>
        <v>0</v>
      </c>
      <c r="U4" s="67">
        <f>'Week 2 Tracker'!E16</f>
        <v>0</v>
      </c>
      <c r="V4" s="67">
        <f>'Week 2 Tracker'!E17</f>
        <v>0</v>
      </c>
      <c r="W4" s="67">
        <f>'Week 2 Tracker'!E18</f>
        <v>0</v>
      </c>
      <c r="X4" s="67">
        <f>'Week 2 Tracker'!E19</f>
        <v>0</v>
      </c>
      <c r="Y4" s="67"/>
      <c r="Z4" s="67"/>
      <c r="AA4" s="67">
        <f>'Week 2 Tracker'!E22</f>
        <v>0</v>
      </c>
      <c r="AB4" s="67">
        <f>'Week 2 Tracker'!E23</f>
        <v>0</v>
      </c>
      <c r="AC4" s="67">
        <f>'Week 2 Tracker'!E24</f>
        <v>0</v>
      </c>
      <c r="AD4" s="67">
        <f>'Week 2 Tracker'!E25</f>
        <v>0</v>
      </c>
      <c r="AE4" s="67">
        <f>'Week 2 Tracker'!E26</f>
        <v>0</v>
      </c>
      <c r="AF4" s="67">
        <f>'Week 2 Tracker'!E27</f>
        <v>0</v>
      </c>
      <c r="AG4" s="67">
        <f>'Week 2 Tracker'!E28</f>
        <v>0</v>
      </c>
      <c r="AH4" s="67">
        <f>'Week 2 Tracker'!E29</f>
        <v>0</v>
      </c>
      <c r="AI4" s="67"/>
      <c r="AJ4" s="67"/>
      <c r="AK4" s="67">
        <f>'Week 2 Tracker'!E32</f>
        <v>0</v>
      </c>
      <c r="AL4" s="67">
        <f>'Week 2 Tracker'!E33</f>
        <v>0</v>
      </c>
      <c r="AM4" s="67">
        <f>'Week 2 Tracker'!E34</f>
        <v>0</v>
      </c>
      <c r="AN4" s="67">
        <f>'Week 2 Tracker'!E35</f>
        <v>0</v>
      </c>
      <c r="AO4" s="67">
        <f>'Week 2 Tracker'!E36</f>
        <v>0</v>
      </c>
      <c r="AP4" s="67">
        <f>'Week 2 Tracker'!E37</f>
        <v>0</v>
      </c>
      <c r="AQ4" s="67">
        <f>'Week 2 Tracker'!E38</f>
        <v>0</v>
      </c>
      <c r="AR4" s="67">
        <f>'Week 2 Tracker'!E39</f>
        <v>0</v>
      </c>
      <c r="AS4" s="67"/>
      <c r="AT4" s="67"/>
      <c r="AU4" s="67">
        <f>'Week 2 Tracker'!E42</f>
        <v>0</v>
      </c>
      <c r="AV4" s="67">
        <f>'Week 2 Tracker'!E43</f>
        <v>0</v>
      </c>
      <c r="AW4" s="67">
        <f>'Week 2 Tracker'!E44</f>
        <v>0</v>
      </c>
      <c r="AX4" s="67">
        <f>'Week 2 Tracker'!E45</f>
        <v>0</v>
      </c>
      <c r="AY4" s="67">
        <f>'Week 2 Tracker'!E46</f>
        <v>0</v>
      </c>
      <c r="AZ4" s="67">
        <f>'Week 2 Tracker'!E47</f>
        <v>0</v>
      </c>
      <c r="BA4" s="67">
        <f>'Week 2 Tracker'!E48</f>
        <v>0</v>
      </c>
      <c r="BB4" s="67">
        <f>'Week 2 Tracker'!E49</f>
        <v>0</v>
      </c>
      <c r="BC4" s="67">
        <f>'Week 2 Tracker'!E50</f>
        <v>0</v>
      </c>
      <c r="BD4" s="67">
        <f>'Week 2 Tracker'!E51</f>
        <v>0</v>
      </c>
      <c r="BE4" s="67">
        <f>'Week 2 Tracker'!E52</f>
        <v>0</v>
      </c>
      <c r="BF4" s="67">
        <f>'Week 2 Tracker'!E53</f>
        <v>0</v>
      </c>
    </row>
    <row r="5" spans="1:58" x14ac:dyDescent="0.25">
      <c r="A5" s="28" t="str">
        <f>A2</f>
        <v>27856 - Bigfoot</v>
      </c>
      <c r="B5" s="28" t="str">
        <f>VLOOKUP(A5,Table1[],2,0)</f>
        <v>District GoM</v>
      </c>
      <c r="C5" s="28" t="str">
        <f>VLOOKUP(A5,Table1[],3,0)</f>
        <v>Chevron</v>
      </c>
      <c r="D5" s="28" t="s">
        <v>104</v>
      </c>
      <c r="E5" s="28" t="s">
        <v>105</v>
      </c>
      <c r="F5" s="28" t="s">
        <v>106</v>
      </c>
      <c r="G5" s="28" t="b">
        <v>1</v>
      </c>
      <c r="H5" s="28" t="b">
        <v>1</v>
      </c>
      <c r="I5" s="28" t="s">
        <v>107</v>
      </c>
      <c r="J5" s="28" t="s">
        <v>108</v>
      </c>
      <c r="K5" s="28" t="str">
        <f>K2</f>
        <v>TAYLOR NORMAN</v>
      </c>
      <c r="L5" s="29">
        <f>'Week 2 Tracker'!F6</f>
        <v>46099</v>
      </c>
      <c r="M5" s="27">
        <f>'Week 2 Tracker'!F6</f>
        <v>46099</v>
      </c>
      <c r="N5" s="27">
        <f>'Week 2 Tracker'!F6</f>
        <v>46099</v>
      </c>
      <c r="O5" s="28">
        <f>'Week 2 Tracker'!F9</f>
        <v>0</v>
      </c>
      <c r="P5" s="67">
        <f>P2</f>
        <v>0</v>
      </c>
      <c r="Q5" s="69">
        <f>'Week 2 Tracker'!F12</f>
        <v>0</v>
      </c>
      <c r="R5" s="69">
        <f>'Week 2 Tracker'!F13</f>
        <v>0</v>
      </c>
      <c r="S5" s="69">
        <f>'Week 2 Tracker'!F14</f>
        <v>0</v>
      </c>
      <c r="T5" s="69">
        <f>'Week 2 Tracker'!F15</f>
        <v>0</v>
      </c>
      <c r="U5" s="69">
        <f>'Week 2 Tracker'!F16</f>
        <v>0</v>
      </c>
      <c r="V5" s="69">
        <f>'Week 2 Tracker'!F17</f>
        <v>0</v>
      </c>
      <c r="W5" s="69">
        <f>'Week 2 Tracker'!F18</f>
        <v>0</v>
      </c>
      <c r="X5" s="69">
        <f>'Week 2 Tracker'!F19</f>
        <v>0</v>
      </c>
      <c r="Y5" s="69"/>
      <c r="Z5" s="69"/>
      <c r="AA5" s="69">
        <f>'Week 2 Tracker'!F22</f>
        <v>0</v>
      </c>
      <c r="AB5" s="69">
        <f>'Week 2 Tracker'!F23</f>
        <v>0</v>
      </c>
      <c r="AC5" s="69">
        <f>'Week 2 Tracker'!F24</f>
        <v>0</v>
      </c>
      <c r="AD5" s="69">
        <f>'Week 2 Tracker'!F25</f>
        <v>0</v>
      </c>
      <c r="AE5" s="69">
        <f>'Week 2 Tracker'!F26</f>
        <v>0</v>
      </c>
      <c r="AF5" s="69">
        <f>'Week 2 Tracker'!F27</f>
        <v>0</v>
      </c>
      <c r="AG5" s="69">
        <f>'Week 2 Tracker'!F28</f>
        <v>0</v>
      </c>
      <c r="AH5" s="69">
        <f>'Week 2 Tracker'!F29</f>
        <v>0</v>
      </c>
      <c r="AI5" s="69"/>
      <c r="AJ5" s="69"/>
      <c r="AK5" s="69">
        <f>'Week 2 Tracker'!F32</f>
        <v>0</v>
      </c>
      <c r="AL5" s="69">
        <f>'Week 2 Tracker'!F33</f>
        <v>0</v>
      </c>
      <c r="AM5" s="69">
        <f>'Week 2 Tracker'!F34</f>
        <v>0</v>
      </c>
      <c r="AN5" s="69">
        <f>'Week 2 Tracker'!F35</f>
        <v>0</v>
      </c>
      <c r="AO5" s="69">
        <f>'Week 2 Tracker'!F36</f>
        <v>0</v>
      </c>
      <c r="AP5" s="69">
        <f>'Week 2 Tracker'!F37</f>
        <v>0</v>
      </c>
      <c r="AQ5" s="69">
        <f>'Week 2 Tracker'!F38</f>
        <v>0</v>
      </c>
      <c r="AR5" s="69">
        <f>'Week 2 Tracker'!F39</f>
        <v>0</v>
      </c>
      <c r="AS5" s="69"/>
      <c r="AT5" s="69"/>
      <c r="AU5" s="69">
        <f>'Week 2 Tracker'!F42</f>
        <v>0</v>
      </c>
      <c r="AV5" s="69">
        <f>'Week 2 Tracker'!F43</f>
        <v>0</v>
      </c>
      <c r="AW5" s="69">
        <f>'Week 2 Tracker'!F44</f>
        <v>0</v>
      </c>
      <c r="AX5" s="69">
        <f>'Week 2 Tracker'!F45</f>
        <v>0</v>
      </c>
      <c r="AY5" s="69">
        <f>'Week 2 Tracker'!F46</f>
        <v>0</v>
      </c>
      <c r="AZ5" s="69">
        <f>'Week 2 Tracker'!F47</f>
        <v>0</v>
      </c>
      <c r="BA5" s="69">
        <f>'Week 2 Tracker'!F48</f>
        <v>0</v>
      </c>
      <c r="BB5" s="69">
        <f>'Week 2 Tracker'!F49</f>
        <v>0</v>
      </c>
      <c r="BC5" s="69">
        <f>'Week 2 Tracker'!F50</f>
        <v>0</v>
      </c>
      <c r="BD5" s="69">
        <f>'Week 2 Tracker'!F51</f>
        <v>0</v>
      </c>
      <c r="BE5" s="69">
        <f>'Week 2 Tracker'!F52</f>
        <v>0</v>
      </c>
      <c r="BF5" s="69">
        <f>'Week 2 Tracker'!F53</f>
        <v>0</v>
      </c>
    </row>
    <row r="6" spans="1:58" x14ac:dyDescent="0.25">
      <c r="A6" s="28" t="str">
        <f>A2</f>
        <v>27856 - Bigfoot</v>
      </c>
      <c r="B6" s="28" t="str">
        <f>VLOOKUP(A6,Table1[],2,0)</f>
        <v>District GoM</v>
      </c>
      <c r="C6" s="28" t="str">
        <f>VLOOKUP(A6,Table1[],3,0)</f>
        <v>Chevron</v>
      </c>
      <c r="D6" s="28" t="s">
        <v>104</v>
      </c>
      <c r="E6" s="28" t="s">
        <v>105</v>
      </c>
      <c r="F6" s="28" t="s">
        <v>106</v>
      </c>
      <c r="G6" s="28" t="b">
        <v>1</v>
      </c>
      <c r="H6" s="28" t="b">
        <v>1</v>
      </c>
      <c r="I6" s="28" t="s">
        <v>107</v>
      </c>
      <c r="J6" s="28" t="s">
        <v>108</v>
      </c>
      <c r="K6" s="28" t="str">
        <f>K2</f>
        <v>TAYLOR NORMAN</v>
      </c>
      <c r="L6" s="29">
        <f>'Week 2 Tracker'!G6</f>
        <v>46100</v>
      </c>
      <c r="M6" s="27">
        <f>'Week 2 Tracker'!G6</f>
        <v>46100</v>
      </c>
      <c r="N6" s="27">
        <f>'Week 2 Tracker'!G6</f>
        <v>46100</v>
      </c>
      <c r="O6" s="28">
        <f>'Week 2 Tracker'!G9</f>
        <v>0</v>
      </c>
      <c r="P6" s="67">
        <f>P2</f>
        <v>0</v>
      </c>
      <c r="Q6" s="69">
        <f>'Week 2 Tracker'!G12</f>
        <v>0</v>
      </c>
      <c r="R6" s="69">
        <f>'Week 2 Tracker'!G13</f>
        <v>0</v>
      </c>
      <c r="S6" s="69">
        <f>'Week 2 Tracker'!G14</f>
        <v>0</v>
      </c>
      <c r="T6" s="69">
        <f>'Week 2 Tracker'!G15</f>
        <v>0</v>
      </c>
      <c r="U6" s="69">
        <f>'Week 2 Tracker'!G16</f>
        <v>0</v>
      </c>
      <c r="V6" s="69">
        <f>'Week 2 Tracker'!G17</f>
        <v>0</v>
      </c>
      <c r="W6" s="69">
        <f>'Week 2 Tracker'!G18</f>
        <v>0</v>
      </c>
      <c r="X6" s="69">
        <f>'Week 2 Tracker'!G19</f>
        <v>0</v>
      </c>
      <c r="Y6" s="69"/>
      <c r="Z6" s="69"/>
      <c r="AA6" s="69">
        <f>'Week 2 Tracker'!G22</f>
        <v>0</v>
      </c>
      <c r="AB6" s="69">
        <f>'Week 2 Tracker'!G23</f>
        <v>0</v>
      </c>
      <c r="AC6" s="69">
        <f>'Week 2 Tracker'!G24</f>
        <v>0</v>
      </c>
      <c r="AD6" s="69">
        <f>'Week 2 Tracker'!G25</f>
        <v>0</v>
      </c>
      <c r="AE6" s="69">
        <f>'Week 2 Tracker'!G26</f>
        <v>0</v>
      </c>
      <c r="AF6" s="69">
        <f>'Week 2 Tracker'!G27</f>
        <v>0</v>
      </c>
      <c r="AG6" s="69">
        <f>'Week 2 Tracker'!G28</f>
        <v>0</v>
      </c>
      <c r="AH6" s="69">
        <f>'Week 2 Tracker'!G29</f>
        <v>0</v>
      </c>
      <c r="AI6" s="69"/>
      <c r="AJ6" s="69"/>
      <c r="AK6" s="69">
        <f>'Week 2 Tracker'!G32</f>
        <v>0</v>
      </c>
      <c r="AL6" s="69">
        <f>'Week 2 Tracker'!G33</f>
        <v>0</v>
      </c>
      <c r="AM6" s="69">
        <f>'Week 2 Tracker'!G34</f>
        <v>0</v>
      </c>
      <c r="AN6" s="69">
        <f>'Week 2 Tracker'!G35</f>
        <v>0</v>
      </c>
      <c r="AO6" s="69">
        <f>'Week 2 Tracker'!G36</f>
        <v>0</v>
      </c>
      <c r="AP6" s="69">
        <f>'Week 2 Tracker'!G37</f>
        <v>0</v>
      </c>
      <c r="AQ6" s="69">
        <f>'Week 2 Tracker'!G38</f>
        <v>0</v>
      </c>
      <c r="AR6" s="69">
        <f>'Week 2 Tracker'!G39</f>
        <v>0</v>
      </c>
      <c r="AS6" s="69"/>
      <c r="AT6" s="69"/>
      <c r="AU6" s="69">
        <f>'Week 2 Tracker'!G42</f>
        <v>0</v>
      </c>
      <c r="AV6" s="69">
        <f>'Week 2 Tracker'!G43</f>
        <v>0</v>
      </c>
      <c r="AW6" s="69">
        <f>'Week 2 Tracker'!G44</f>
        <v>0</v>
      </c>
      <c r="AX6" s="69">
        <f>'Week 2 Tracker'!G45</f>
        <v>0</v>
      </c>
      <c r="AY6" s="69">
        <f>'Week 2 Tracker'!G46</f>
        <v>0</v>
      </c>
      <c r="AZ6" s="69">
        <f>'Week 2 Tracker'!G47</f>
        <v>0</v>
      </c>
      <c r="BA6" s="69">
        <f>'Week 2 Tracker'!G48</f>
        <v>0</v>
      </c>
      <c r="BB6" s="69">
        <f>'Week 2 Tracker'!G49</f>
        <v>0</v>
      </c>
      <c r="BC6" s="69">
        <f>'Week 2 Tracker'!G50</f>
        <v>0</v>
      </c>
      <c r="BD6" s="69">
        <f>'Week 2 Tracker'!G51</f>
        <v>0</v>
      </c>
      <c r="BE6" s="69">
        <f>'Week 2 Tracker'!G52</f>
        <v>0</v>
      </c>
      <c r="BF6" s="69">
        <f>'Week 2 Tracker'!G53</f>
        <v>0</v>
      </c>
    </row>
    <row r="7" spans="1:58" x14ac:dyDescent="0.25">
      <c r="A7" s="28" t="str">
        <f>A2</f>
        <v>27856 - Bigfoot</v>
      </c>
      <c r="B7" s="28" t="str">
        <f>VLOOKUP(A7,Table1[],2,0)</f>
        <v>District GoM</v>
      </c>
      <c r="C7" s="28" t="str">
        <f>VLOOKUP(A7,Table1[],3,0)</f>
        <v>Chevron</v>
      </c>
      <c r="D7" s="28" t="s">
        <v>104</v>
      </c>
      <c r="E7" s="28" t="s">
        <v>105</v>
      </c>
      <c r="F7" s="28" t="s">
        <v>106</v>
      </c>
      <c r="G7" s="28" t="b">
        <v>1</v>
      </c>
      <c r="H7" s="28" t="b">
        <v>1</v>
      </c>
      <c r="I7" s="28" t="s">
        <v>107</v>
      </c>
      <c r="J7" s="28" t="s">
        <v>108</v>
      </c>
      <c r="K7" s="28" t="str">
        <f>K2</f>
        <v>TAYLOR NORMAN</v>
      </c>
      <c r="L7" s="29">
        <f>'Week 2 Tracker'!H6</f>
        <v>46101</v>
      </c>
      <c r="M7" s="27">
        <f>'Week 2 Tracker'!H6</f>
        <v>46101</v>
      </c>
      <c r="N7" s="27">
        <f>'Week 2 Tracker'!H6</f>
        <v>46101</v>
      </c>
      <c r="O7" s="28">
        <f>'Week 2 Tracker'!H9</f>
        <v>0</v>
      </c>
      <c r="P7" s="67">
        <f>P2</f>
        <v>0</v>
      </c>
      <c r="Q7" s="69">
        <f>'Week 2 Tracker'!H12</f>
        <v>0</v>
      </c>
      <c r="R7" s="69">
        <f>'Week 2 Tracker'!H13</f>
        <v>0</v>
      </c>
      <c r="S7" s="69">
        <f>'Week 2 Tracker'!H14</f>
        <v>0</v>
      </c>
      <c r="T7" s="69">
        <f>'Week 2 Tracker'!H15</f>
        <v>0</v>
      </c>
      <c r="U7" s="69">
        <f>'Week 2 Tracker'!H16</f>
        <v>0</v>
      </c>
      <c r="V7" s="69">
        <f>'Week 2 Tracker'!H17</f>
        <v>0</v>
      </c>
      <c r="W7" s="69">
        <f>'Week 2 Tracker'!H18</f>
        <v>0</v>
      </c>
      <c r="X7" s="69">
        <f>'Week 2 Tracker'!H19</f>
        <v>0</v>
      </c>
      <c r="Y7" s="69"/>
      <c r="Z7" s="69"/>
      <c r="AA7" s="69">
        <f>'Week 2 Tracker'!H22</f>
        <v>0</v>
      </c>
      <c r="AB7" s="69">
        <f>'Week 2 Tracker'!H23</f>
        <v>0</v>
      </c>
      <c r="AC7" s="69">
        <f>'Week 2 Tracker'!H24</f>
        <v>0</v>
      </c>
      <c r="AD7" s="69">
        <f>'Week 2 Tracker'!H25</f>
        <v>0</v>
      </c>
      <c r="AE7" s="69">
        <f>'Week 2 Tracker'!H26</f>
        <v>0</v>
      </c>
      <c r="AF7" s="69">
        <f>'Week 2 Tracker'!H27</f>
        <v>0</v>
      </c>
      <c r="AG7" s="69">
        <f>'Week 2 Tracker'!H28</f>
        <v>0</v>
      </c>
      <c r="AH7" s="69">
        <f>'Week 2 Tracker'!H29</f>
        <v>0</v>
      </c>
      <c r="AI7" s="69"/>
      <c r="AJ7" s="69"/>
      <c r="AK7" s="69">
        <f>'Week 2 Tracker'!H32</f>
        <v>0</v>
      </c>
      <c r="AL7" s="69">
        <f>'Week 2 Tracker'!H33</f>
        <v>0</v>
      </c>
      <c r="AM7" s="69">
        <f>'Week 2 Tracker'!H34</f>
        <v>0</v>
      </c>
      <c r="AN7" s="69">
        <f>'Week 2 Tracker'!H35</f>
        <v>0</v>
      </c>
      <c r="AO7" s="69">
        <f>'Week 2 Tracker'!H36</f>
        <v>0</v>
      </c>
      <c r="AP7" s="69">
        <f>'Week 2 Tracker'!H37</f>
        <v>0</v>
      </c>
      <c r="AQ7" s="69">
        <f>'Week 2 Tracker'!H38</f>
        <v>0</v>
      </c>
      <c r="AR7" s="69">
        <f>'Week 2 Tracker'!H39</f>
        <v>0</v>
      </c>
      <c r="AS7" s="69"/>
      <c r="AT7" s="69"/>
      <c r="AU7" s="69">
        <f>'Week 2 Tracker'!H42</f>
        <v>0</v>
      </c>
      <c r="AV7" s="69">
        <f>'Week 2 Tracker'!H43</f>
        <v>0</v>
      </c>
      <c r="AW7" s="69">
        <f>'Week 2 Tracker'!H44</f>
        <v>0</v>
      </c>
      <c r="AX7" s="69">
        <f>'Week 2 Tracker'!H45</f>
        <v>0</v>
      </c>
      <c r="AY7" s="69">
        <f>'Week 2 Tracker'!H46</f>
        <v>0</v>
      </c>
      <c r="AZ7" s="69">
        <f>'Week 2 Tracker'!H47</f>
        <v>0</v>
      </c>
      <c r="BA7" s="69">
        <f>'Week 2 Tracker'!H48</f>
        <v>0</v>
      </c>
      <c r="BB7" s="69">
        <f>'Week 2 Tracker'!H49</f>
        <v>0</v>
      </c>
      <c r="BC7" s="69">
        <f>'Week 2 Tracker'!H50</f>
        <v>0</v>
      </c>
      <c r="BD7" s="69">
        <f>'Week 2 Tracker'!H51</f>
        <v>0</v>
      </c>
      <c r="BE7" s="69">
        <f>'Week 2 Tracker'!H52</f>
        <v>0</v>
      </c>
      <c r="BF7" s="69">
        <f>'Week 2 Tracker'!H53</f>
        <v>0</v>
      </c>
    </row>
    <row r="8" spans="1:58" x14ac:dyDescent="0.25">
      <c r="A8" s="28" t="str">
        <f>A2</f>
        <v>27856 - Bigfoot</v>
      </c>
      <c r="B8" s="28" t="str">
        <f>VLOOKUP(A8,Table1[],2,0)</f>
        <v>District GoM</v>
      </c>
      <c r="C8" s="28" t="str">
        <f>VLOOKUP(A8,Table1[],3,0)</f>
        <v>Chevron</v>
      </c>
      <c r="D8" s="28" t="s">
        <v>104</v>
      </c>
      <c r="E8" s="28" t="s">
        <v>105</v>
      </c>
      <c r="F8" s="28" t="s">
        <v>106</v>
      </c>
      <c r="G8" s="28" t="b">
        <v>1</v>
      </c>
      <c r="H8" s="28" t="b">
        <v>1</v>
      </c>
      <c r="I8" s="28" t="s">
        <v>107</v>
      </c>
      <c r="J8" s="28" t="s">
        <v>108</v>
      </c>
      <c r="K8" s="28" t="str">
        <f>K2</f>
        <v>TAYLOR NORMAN</v>
      </c>
      <c r="L8" s="29">
        <f>'Week 2 Tracker'!I6</f>
        <v>46102</v>
      </c>
      <c r="M8" s="27">
        <f>'Week 2 Tracker'!I6</f>
        <v>46102</v>
      </c>
      <c r="N8" s="27">
        <f>'Week 2 Tracker'!I6</f>
        <v>46102</v>
      </c>
      <c r="O8" s="28">
        <f>'Week 2 Tracker'!I9</f>
        <v>0</v>
      </c>
      <c r="P8" s="67">
        <f>P2</f>
        <v>0</v>
      </c>
      <c r="Q8" s="69">
        <f>'Week 2 Tracker'!I12</f>
        <v>0</v>
      </c>
      <c r="R8" s="69">
        <f>'Week 2 Tracker'!I13</f>
        <v>0</v>
      </c>
      <c r="S8" s="69">
        <f>'Week 2 Tracker'!I14</f>
        <v>0</v>
      </c>
      <c r="T8" s="69">
        <f>'Week 2 Tracker'!I15</f>
        <v>0</v>
      </c>
      <c r="U8" s="69">
        <f>'Week 2 Tracker'!I16</f>
        <v>0</v>
      </c>
      <c r="V8" s="69">
        <f>'Week 2 Tracker'!I17</f>
        <v>0</v>
      </c>
      <c r="W8" s="69">
        <f>'Week 2 Tracker'!I18</f>
        <v>0</v>
      </c>
      <c r="X8" s="69">
        <f>'Week 2 Tracker'!I19</f>
        <v>0</v>
      </c>
      <c r="Y8" s="69"/>
      <c r="Z8" s="69"/>
      <c r="AA8" s="69">
        <f>'Week 2 Tracker'!I22</f>
        <v>0</v>
      </c>
      <c r="AB8" s="69">
        <f>'Week 2 Tracker'!I23</f>
        <v>0</v>
      </c>
      <c r="AC8" s="69">
        <f>'Week 2 Tracker'!I24</f>
        <v>0</v>
      </c>
      <c r="AD8" s="69">
        <f>'Week 2 Tracker'!I25</f>
        <v>0</v>
      </c>
      <c r="AE8" s="69">
        <f>'Week 2 Tracker'!I26</f>
        <v>0</v>
      </c>
      <c r="AF8" s="69">
        <f>'Week 2 Tracker'!I27</f>
        <v>0</v>
      </c>
      <c r="AG8" s="69">
        <f>'Week 2 Tracker'!I28</f>
        <v>0</v>
      </c>
      <c r="AH8" s="69">
        <f>'Week 2 Tracker'!I29</f>
        <v>0</v>
      </c>
      <c r="AI8" s="69"/>
      <c r="AJ8" s="69"/>
      <c r="AK8" s="69">
        <f>'Week 2 Tracker'!I32</f>
        <v>0</v>
      </c>
      <c r="AL8" s="69">
        <f>'Week 2 Tracker'!I33</f>
        <v>0</v>
      </c>
      <c r="AM8" s="69">
        <f>'Week 2 Tracker'!I34</f>
        <v>0</v>
      </c>
      <c r="AN8" s="69">
        <f>'Week 2 Tracker'!I35</f>
        <v>0</v>
      </c>
      <c r="AO8" s="69">
        <f>'Week 2 Tracker'!I36</f>
        <v>0</v>
      </c>
      <c r="AP8" s="69">
        <f>'Week 2 Tracker'!I37</f>
        <v>0</v>
      </c>
      <c r="AQ8" s="69">
        <f>'Week 2 Tracker'!I38</f>
        <v>0</v>
      </c>
      <c r="AR8" s="69">
        <f>'Week 2 Tracker'!I39</f>
        <v>0</v>
      </c>
      <c r="AS8" s="69"/>
      <c r="AT8" s="69"/>
      <c r="AU8" s="69">
        <f>'Week 2 Tracker'!I42</f>
        <v>0</v>
      </c>
      <c r="AV8" s="69">
        <f>'Week 2 Tracker'!I43</f>
        <v>0</v>
      </c>
      <c r="AW8" s="69">
        <f>'Week 2 Tracker'!I44</f>
        <v>0</v>
      </c>
      <c r="AX8" s="69">
        <f>'Week 2 Tracker'!I45</f>
        <v>0</v>
      </c>
      <c r="AY8" s="69">
        <f>'Week 2 Tracker'!I46</f>
        <v>0</v>
      </c>
      <c r="AZ8" s="69">
        <f>'Week 2 Tracker'!I47</f>
        <v>0</v>
      </c>
      <c r="BA8" s="69">
        <f>'Week 2 Tracker'!I48</f>
        <v>0</v>
      </c>
      <c r="BB8" s="69">
        <f>'Week 2 Tracker'!I49</f>
        <v>0</v>
      </c>
      <c r="BC8" s="69">
        <f>'Week 2 Tracker'!I50</f>
        <v>0</v>
      </c>
      <c r="BD8" s="69">
        <f>'Week 2 Tracker'!I51</f>
        <v>0</v>
      </c>
      <c r="BE8" s="69">
        <f>'Week 2 Tracker'!I52</f>
        <v>0</v>
      </c>
      <c r="BF8" s="69">
        <f>'Week 2 Tracker'!I53</f>
        <v>0</v>
      </c>
    </row>
  </sheetData>
  <phoneticPr fontId="5" type="noConversion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cd62b7dd-4b48-44bd-90e7-e143a22c8ead}" enabled="0" method="" siteId="{cd62b7dd-4b48-44bd-90e7-e143a22c8ea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Instructions</vt:lpstr>
      <vt:lpstr>Week 1 Tracker</vt:lpstr>
      <vt:lpstr>Week 2 Tracker</vt:lpstr>
      <vt:lpstr>Week 3 Tracker</vt:lpstr>
      <vt:lpstr>Week 4 Tracker</vt:lpstr>
      <vt:lpstr>Week 5 Tracker</vt:lpstr>
      <vt:lpstr>SUMMARY</vt:lpstr>
      <vt:lpstr>Upload Week 1</vt:lpstr>
      <vt:lpstr>Upload Week 2</vt:lpstr>
      <vt:lpstr>Upload Week 3</vt:lpstr>
      <vt:lpstr>Upload Week 4</vt:lpstr>
      <vt:lpstr>Upload Week 5</vt:lpstr>
      <vt:lpstr>Upload CMO Tool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</dc:creator>
  <cp:lastModifiedBy>Kee, Scott S.</cp:lastModifiedBy>
  <cp:lastPrinted>2023-10-03T11:04:45Z</cp:lastPrinted>
  <dcterms:created xsi:type="dcterms:W3CDTF">2023-03-30T15:06:21Z</dcterms:created>
  <dcterms:modified xsi:type="dcterms:W3CDTF">2026-03-13T13:48:40Z</dcterms:modified>
</cp:coreProperties>
</file>